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55" windowHeight="7980" activeTab="0"/>
  </bookViews>
  <sheets>
    <sheet name="081205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kyusyoku</author>
  </authors>
  <commentList>
    <comment ref="B1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</commentList>
</comments>
</file>

<file path=xl/sharedStrings.xml><?xml version="1.0" encoding="utf-8"?>
<sst xmlns="http://schemas.openxmlformats.org/spreadsheetml/2006/main" count="83" uniqueCount="68">
  <si>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食品コード]</t>
    </r>
  </si>
  <si>
    <r>
      <t>　[　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食品名　]</t>
    </r>
  </si>
  <si>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重量]</t>
    </r>
  </si>
  <si>
    <r>
      <t>02.</t>
    </r>
    <r>
      <rPr>
        <vertAlign val="superscript"/>
        <sz val="10"/>
        <color indexed="12"/>
        <rFont val="ＭＳ Ｐ明朝"/>
        <family val="1"/>
      </rPr>
      <t>A</t>
    </r>
    <r>
      <rPr>
        <sz val="11"/>
        <color theme="1"/>
        <rFont val="Calibri"/>
        <family val="3"/>
      </rPr>
      <t>エネルギー</t>
    </r>
  </si>
  <si>
    <r>
      <t>04.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たんぱく質</t>
    </r>
  </si>
  <si>
    <r>
      <t>05.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脂質</t>
    </r>
  </si>
  <si>
    <r>
      <t>06.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炭水化物</t>
    </r>
  </si>
  <si>
    <r>
      <t>08.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ナトリウム</t>
    </r>
  </si>
  <si>
    <r>
      <t>10.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カルシウム</t>
    </r>
  </si>
  <si>
    <r>
      <t>13.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鉄</t>
    </r>
  </si>
  <si>
    <r>
      <t>22.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レチノール当量</t>
    </r>
  </si>
  <si>
    <r>
      <t>30.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ビタミンＢ１</t>
    </r>
  </si>
  <si>
    <r>
      <t>31.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ビタミンＢ2</t>
    </r>
  </si>
  <si>
    <r>
      <t>37.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ビタミンＣ</t>
    </r>
  </si>
  <si>
    <r>
      <t>44.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食物繊維総量</t>
    </r>
  </si>
  <si>
    <r>
      <t>45.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食塩</t>
    </r>
  </si>
  <si>
    <t>（入力列）</t>
  </si>
  <si>
    <t xml:space="preserve">  </t>
  </si>
  <si>
    <t>（ｇ）</t>
  </si>
  <si>
    <t>ｋｃａｌ</t>
  </si>
  <si>
    <t>g</t>
  </si>
  <si>
    <t>mg</t>
  </si>
  <si>
    <t>μg</t>
  </si>
  <si>
    <t>玄米ごはん</t>
  </si>
  <si>
    <t>米・玄米（水稲）</t>
  </si>
  <si>
    <t>米・精白米（水稲）</t>
  </si>
  <si>
    <t>水</t>
  </si>
  <si>
    <t>Σ合計(3-4)</t>
  </si>
  <si>
    <t>鯵韓焼き</t>
  </si>
  <si>
    <t>あじ・まあじ-生</t>
  </si>
  <si>
    <t>にら・葉-生</t>
  </si>
  <si>
    <t>根深ねぎ・葉、軟白-生</t>
  </si>
  <si>
    <t>しょうが・根茎-生</t>
  </si>
  <si>
    <t>みりん・本みりん</t>
  </si>
  <si>
    <t>米みそ・赤色辛みそ</t>
  </si>
  <si>
    <t>こいくちしょうゆ</t>
  </si>
  <si>
    <t>調合油</t>
  </si>
  <si>
    <t>じゃがいも-生</t>
  </si>
  <si>
    <t>しめじ・ぶなしめじ-生</t>
  </si>
  <si>
    <t>ほうれんそう・葉-生</t>
  </si>
  <si>
    <t>調合油</t>
  </si>
  <si>
    <t>とうがらし-乾</t>
  </si>
  <si>
    <t>Σ合計(7-22)</t>
  </si>
  <si>
    <t>カラフルナムル</t>
  </si>
  <si>
    <t>にんじん・根、皮むき-生</t>
  </si>
  <si>
    <t>トウミョウ・茎葉-生</t>
  </si>
  <si>
    <t>大根・切り干し大根</t>
  </si>
  <si>
    <t>穀物酢</t>
  </si>
  <si>
    <t>車糖・上白糖</t>
  </si>
  <si>
    <t>ごま油</t>
  </si>
  <si>
    <t>Σ合計(24-30)</t>
  </si>
  <si>
    <t>さっぱりスープ</t>
  </si>
  <si>
    <t>木綿豆腐</t>
  </si>
  <si>
    <t>クレープエッグ</t>
  </si>
  <si>
    <t>さくらえび-素干し</t>
  </si>
  <si>
    <t>乾燥わかめ-素干し</t>
  </si>
  <si>
    <t>固形コンソメ</t>
  </si>
  <si>
    <t>こしょう・白、粉</t>
  </si>
  <si>
    <t>Σ合計(32-37)</t>
  </si>
  <si>
    <t>柚子ヨーグルトゼリー</t>
  </si>
  <si>
    <t>ヨーグルト・全脂無糖</t>
  </si>
  <si>
    <t>ｵﾚﾝｼﾞ・ﾏｰﾏﾚｰﾄﾞ・高糖度</t>
  </si>
  <si>
    <t>豚・ゼラチン</t>
  </si>
  <si>
    <t>もも・缶詰・果肉(黄色種)</t>
  </si>
  <si>
    <t>もも・缶詰・液汁</t>
  </si>
  <si>
    <t>ミント</t>
  </si>
  <si>
    <t>Σ合計(40-45)</t>
  </si>
  <si>
    <t>Σ合計(3-45)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</si>
</sst>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vertAlign val="superscript"/>
      <sz val="10"/>
      <color indexed="10"/>
      <name val="ＭＳ Ｐ明朝"/>
      <family val="1"/>
    </font>
    <font>
      <vertAlign val="superscript"/>
      <sz val="10"/>
      <color indexed="12"/>
      <name val="ＭＳ Ｐ明朝"/>
      <family val="1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176" fontId="22" fillId="0" borderId="0" xfId="60" applyNumberFormat="1">
      <alignment/>
      <protection/>
    </xf>
    <xf numFmtId="177" fontId="22" fillId="0" borderId="0" xfId="60" applyNumberFormat="1">
      <alignment/>
      <protection/>
    </xf>
    <xf numFmtId="178" fontId="22" fillId="0" borderId="0" xfId="60" applyNumberFormat="1">
      <alignment/>
      <protection/>
    </xf>
    <xf numFmtId="179" fontId="22" fillId="0" borderId="0" xfId="60" applyNumberFormat="1">
      <alignment/>
      <protection/>
    </xf>
    <xf numFmtId="49" fontId="0" fillId="0" borderId="0" xfId="0" applyNumberFormat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5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4.5EX00&#26628;&#39178;&#21531;&#65301;&#35330;\eiyosys\E55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書式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</sheetNames>
    <sheetDataSet>
      <sheetData sheetId="1">
        <row r="76">
          <cell r="G76">
            <v>350</v>
          </cell>
          <cell r="I76">
            <v>6.8</v>
          </cell>
          <cell r="J76">
            <v>2.7</v>
          </cell>
          <cell r="K76">
            <v>73.8</v>
          </cell>
          <cell r="M76">
            <v>1</v>
          </cell>
          <cell r="O76">
            <v>9</v>
          </cell>
          <cell r="R76">
            <v>2.1</v>
          </cell>
          <cell r="AA76">
            <v>0</v>
          </cell>
          <cell r="AI76">
            <v>0.41</v>
          </cell>
          <cell r="AJ76">
            <v>0.04</v>
          </cell>
          <cell r="AP76">
            <v>0</v>
          </cell>
          <cell r="AW76">
            <v>3</v>
          </cell>
          <cell r="AX76">
            <v>0</v>
          </cell>
        </row>
        <row r="79">
          <cell r="G79">
            <v>356</v>
          </cell>
          <cell r="I79">
            <v>6.1</v>
          </cell>
          <cell r="J79">
            <v>0.9</v>
          </cell>
          <cell r="K79">
            <v>77.1</v>
          </cell>
          <cell r="M79">
            <v>1</v>
          </cell>
          <cell r="O79">
            <v>5</v>
          </cell>
          <cell r="R79">
            <v>0.8</v>
          </cell>
          <cell r="AA79">
            <v>0</v>
          </cell>
          <cell r="AI79">
            <v>0.08</v>
          </cell>
          <cell r="AJ79">
            <v>0.02</v>
          </cell>
          <cell r="AP79">
            <v>0</v>
          </cell>
          <cell r="AW79">
            <v>0.5</v>
          </cell>
          <cell r="AX79">
            <v>0</v>
          </cell>
        </row>
      </sheetData>
      <sheetData sheetId="2">
        <row r="18">
          <cell r="G18">
            <v>76</v>
          </cell>
          <cell r="I18">
            <v>1.6</v>
          </cell>
          <cell r="J18">
            <v>0.1</v>
          </cell>
          <cell r="K18">
            <v>17.6</v>
          </cell>
          <cell r="M18">
            <v>1</v>
          </cell>
          <cell r="O18">
            <v>3</v>
          </cell>
          <cell r="R18">
            <v>0.4</v>
          </cell>
          <cell r="AA18">
            <v>0</v>
          </cell>
          <cell r="AI18">
            <v>0.09</v>
          </cell>
          <cell r="AJ18">
            <v>0.03</v>
          </cell>
          <cell r="AP18">
            <v>35</v>
          </cell>
          <cell r="AW18">
            <v>1.3</v>
          </cell>
          <cell r="AX18">
            <v>0</v>
          </cell>
        </row>
      </sheetData>
      <sheetData sheetId="3">
        <row r="4">
          <cell r="G4">
            <v>384</v>
          </cell>
          <cell r="I4">
            <v>0</v>
          </cell>
          <cell r="J4">
            <v>0</v>
          </cell>
          <cell r="K4">
            <v>99.2</v>
          </cell>
          <cell r="M4">
            <v>1</v>
          </cell>
          <cell r="O4">
            <v>1</v>
          </cell>
          <cell r="R4">
            <v>0</v>
          </cell>
          <cell r="AA4">
            <v>0</v>
          </cell>
          <cell r="AI4">
            <v>0</v>
          </cell>
          <cell r="AJ4">
            <v>0</v>
          </cell>
          <cell r="AP4">
            <v>0</v>
          </cell>
          <cell r="AW4">
            <v>0</v>
          </cell>
          <cell r="AX4">
            <v>0</v>
          </cell>
        </row>
      </sheetData>
      <sheetData sheetId="4">
        <row r="37">
          <cell r="G37">
            <v>72</v>
          </cell>
          <cell r="I37">
            <v>6.6</v>
          </cell>
          <cell r="J37">
            <v>4.2</v>
          </cell>
          <cell r="K37">
            <v>1.6</v>
          </cell>
          <cell r="M37">
            <v>13</v>
          </cell>
          <cell r="O37">
            <v>120</v>
          </cell>
          <cell r="R37">
            <v>0.9</v>
          </cell>
          <cell r="AA37">
            <v>0</v>
          </cell>
          <cell r="AI37">
            <v>0.07</v>
          </cell>
          <cell r="AJ37">
            <v>0.03</v>
          </cell>
          <cell r="AP37">
            <v>0</v>
          </cell>
          <cell r="AW37">
            <v>0.4</v>
          </cell>
          <cell r="AX37">
            <v>0</v>
          </cell>
        </row>
      </sheetData>
      <sheetData sheetId="6">
        <row r="21">
          <cell r="G21">
            <v>31</v>
          </cell>
          <cell r="I21">
            <v>4.8</v>
          </cell>
          <cell r="J21">
            <v>0.5</v>
          </cell>
          <cell r="K21">
            <v>4.3</v>
          </cell>
          <cell r="M21">
            <v>3</v>
          </cell>
          <cell r="O21">
            <v>18</v>
          </cell>
          <cell r="R21">
            <v>1</v>
          </cell>
          <cell r="AA21">
            <v>390</v>
          </cell>
          <cell r="AI21">
            <v>0.24</v>
          </cell>
          <cell r="AJ21">
            <v>0.3</v>
          </cell>
          <cell r="AP21">
            <v>74</v>
          </cell>
          <cell r="AW21">
            <v>3.1</v>
          </cell>
          <cell r="AX21">
            <v>0</v>
          </cell>
        </row>
        <row r="111">
          <cell r="G111">
            <v>30</v>
          </cell>
          <cell r="I111">
            <v>0.9</v>
          </cell>
          <cell r="J111">
            <v>0.3</v>
          </cell>
          <cell r="K111">
            <v>6.6</v>
          </cell>
          <cell r="M111">
            <v>6</v>
          </cell>
          <cell r="O111">
            <v>12</v>
          </cell>
          <cell r="R111">
            <v>0.5</v>
          </cell>
          <cell r="AA111">
            <v>0</v>
          </cell>
          <cell r="AI111">
            <v>0.03</v>
          </cell>
          <cell r="AJ111">
            <v>0.02</v>
          </cell>
          <cell r="AP111">
            <v>2</v>
          </cell>
          <cell r="AW111">
            <v>2.1</v>
          </cell>
          <cell r="AX111">
            <v>0</v>
          </cell>
        </row>
        <row r="145">
          <cell r="G145">
            <v>279</v>
          </cell>
          <cell r="I145">
            <v>5.7</v>
          </cell>
          <cell r="J145">
            <v>0.5</v>
          </cell>
          <cell r="K145">
            <v>67.5</v>
          </cell>
          <cell r="M145">
            <v>270</v>
          </cell>
          <cell r="O145">
            <v>540</v>
          </cell>
          <cell r="R145">
            <v>9.7</v>
          </cell>
          <cell r="AA145">
            <v>0</v>
          </cell>
          <cell r="AI145">
            <v>0.33</v>
          </cell>
          <cell r="AJ145">
            <v>0.2</v>
          </cell>
          <cell r="AP145">
            <v>3</v>
          </cell>
          <cell r="AW145">
            <v>20.7</v>
          </cell>
          <cell r="AX145">
            <v>0.7</v>
          </cell>
        </row>
        <row r="182">
          <cell r="G182">
            <v>345</v>
          </cell>
          <cell r="I182">
            <v>14.7</v>
          </cell>
          <cell r="J182">
            <v>12</v>
          </cell>
          <cell r="K182">
            <v>58.4</v>
          </cell>
          <cell r="M182">
            <v>17</v>
          </cell>
          <cell r="O182">
            <v>74</v>
          </cell>
          <cell r="R182">
            <v>6.8</v>
          </cell>
          <cell r="AA182">
            <v>1500</v>
          </cell>
          <cell r="AI182">
            <v>0.5</v>
          </cell>
          <cell r="AJ182">
            <v>1.4</v>
          </cell>
          <cell r="AP182">
            <v>1</v>
          </cell>
          <cell r="AW182">
            <v>46.4</v>
          </cell>
          <cell r="AX182">
            <v>0</v>
          </cell>
        </row>
        <row r="223">
          <cell r="G223">
            <v>21</v>
          </cell>
          <cell r="I223">
            <v>1.7</v>
          </cell>
          <cell r="J223">
            <v>0.3</v>
          </cell>
          <cell r="K223">
            <v>4</v>
          </cell>
          <cell r="M223">
            <v>1</v>
          </cell>
          <cell r="O223">
            <v>48</v>
          </cell>
          <cell r="R223">
            <v>0.7</v>
          </cell>
          <cell r="AA223">
            <v>290</v>
          </cell>
          <cell r="AI223">
            <v>0.06</v>
          </cell>
          <cell r="AJ223">
            <v>0.13</v>
          </cell>
          <cell r="AP223">
            <v>19</v>
          </cell>
          <cell r="AW223">
            <v>2.7</v>
          </cell>
          <cell r="AX223">
            <v>0</v>
          </cell>
        </row>
        <row r="230">
          <cell r="G230">
            <v>37</v>
          </cell>
          <cell r="I230">
            <v>0.6</v>
          </cell>
          <cell r="J230">
            <v>0.1</v>
          </cell>
          <cell r="K230">
            <v>9</v>
          </cell>
          <cell r="M230">
            <v>25</v>
          </cell>
          <cell r="O230">
            <v>27</v>
          </cell>
          <cell r="R230">
            <v>0.2</v>
          </cell>
          <cell r="AA230">
            <v>680</v>
          </cell>
          <cell r="AI230">
            <v>0.04</v>
          </cell>
          <cell r="AJ230">
            <v>0.04</v>
          </cell>
          <cell r="AP230">
            <v>4</v>
          </cell>
          <cell r="AW230">
            <v>2.5</v>
          </cell>
          <cell r="AX230">
            <v>0.1</v>
          </cell>
        </row>
        <row r="242">
          <cell r="G242">
            <v>28</v>
          </cell>
          <cell r="I242">
            <v>0.5</v>
          </cell>
          <cell r="J242">
            <v>0.1</v>
          </cell>
          <cell r="K242">
            <v>7.2</v>
          </cell>
          <cell r="M242">
            <v>0</v>
          </cell>
          <cell r="O242">
            <v>31</v>
          </cell>
          <cell r="R242">
            <v>0.2</v>
          </cell>
          <cell r="AA242">
            <v>1</v>
          </cell>
          <cell r="AI242">
            <v>0.04</v>
          </cell>
          <cell r="AJ242">
            <v>0.04</v>
          </cell>
          <cell r="AP242">
            <v>11</v>
          </cell>
          <cell r="AW242">
            <v>2.2</v>
          </cell>
          <cell r="AX242">
            <v>0</v>
          </cell>
        </row>
        <row r="284">
          <cell r="G284">
            <v>20</v>
          </cell>
          <cell r="I284">
            <v>2.2</v>
          </cell>
          <cell r="J284">
            <v>0.4</v>
          </cell>
          <cell r="K284">
            <v>3.1</v>
          </cell>
          <cell r="M284">
            <v>16</v>
          </cell>
          <cell r="O284">
            <v>49</v>
          </cell>
          <cell r="R284">
            <v>2</v>
          </cell>
          <cell r="AA284">
            <v>350</v>
          </cell>
          <cell r="AI284">
            <v>0.11</v>
          </cell>
          <cell r="AJ284">
            <v>0.2</v>
          </cell>
          <cell r="AP284">
            <v>35</v>
          </cell>
          <cell r="AW284">
            <v>2.8</v>
          </cell>
          <cell r="AX284">
            <v>0</v>
          </cell>
        </row>
      </sheetData>
      <sheetData sheetId="7">
        <row r="49">
          <cell r="G49">
            <v>255</v>
          </cell>
          <cell r="I49">
            <v>0.2</v>
          </cell>
          <cell r="J49">
            <v>0.1</v>
          </cell>
          <cell r="K49">
            <v>63.2</v>
          </cell>
          <cell r="M49">
            <v>11</v>
          </cell>
          <cell r="O49">
            <v>16</v>
          </cell>
          <cell r="R49">
            <v>0.1</v>
          </cell>
          <cell r="AA49">
            <v>2</v>
          </cell>
          <cell r="AI49">
            <v>0.01</v>
          </cell>
          <cell r="AJ49">
            <v>0</v>
          </cell>
          <cell r="AP49">
            <v>5</v>
          </cell>
          <cell r="AW49">
            <v>0.7</v>
          </cell>
          <cell r="AX49">
            <v>0</v>
          </cell>
        </row>
        <row r="152">
          <cell r="G152">
            <v>85</v>
          </cell>
          <cell r="I152">
            <v>0.5</v>
          </cell>
          <cell r="J152">
            <v>0.1</v>
          </cell>
          <cell r="K152">
            <v>20.6</v>
          </cell>
          <cell r="M152">
            <v>4</v>
          </cell>
          <cell r="O152">
            <v>3</v>
          </cell>
          <cell r="R152">
            <v>0.2</v>
          </cell>
          <cell r="AA152">
            <v>17</v>
          </cell>
          <cell r="AI152">
            <v>0.01</v>
          </cell>
          <cell r="AJ152">
            <v>0.02</v>
          </cell>
          <cell r="AP152">
            <v>2</v>
          </cell>
          <cell r="AW152">
            <v>1.4</v>
          </cell>
          <cell r="AX152">
            <v>0</v>
          </cell>
        </row>
        <row r="153">
          <cell r="G153">
            <v>81</v>
          </cell>
          <cell r="I153">
            <v>0.3</v>
          </cell>
          <cell r="J153">
            <v>0.1</v>
          </cell>
          <cell r="K153">
            <v>19.8</v>
          </cell>
          <cell r="M153">
            <v>4</v>
          </cell>
          <cell r="O153">
            <v>2</v>
          </cell>
          <cell r="R153">
            <v>0.2</v>
          </cell>
          <cell r="AA153">
            <v>0</v>
          </cell>
          <cell r="AI153">
            <v>0.01</v>
          </cell>
          <cell r="AJ153">
            <v>0.01</v>
          </cell>
          <cell r="AP153">
            <v>2</v>
          </cell>
          <cell r="AW153">
            <v>0.3</v>
          </cell>
          <cell r="AX153">
            <v>0</v>
          </cell>
        </row>
      </sheetData>
      <sheetData sheetId="8">
        <row r="18">
          <cell r="G18">
            <v>18</v>
          </cell>
          <cell r="I18">
            <v>2.7</v>
          </cell>
          <cell r="J18">
            <v>0.6</v>
          </cell>
          <cell r="K18">
            <v>5</v>
          </cell>
          <cell r="M18">
            <v>3</v>
          </cell>
          <cell r="O18">
            <v>1</v>
          </cell>
          <cell r="R18">
            <v>0.4</v>
          </cell>
          <cell r="AA18">
            <v>0</v>
          </cell>
          <cell r="AI18">
            <v>0.16</v>
          </cell>
          <cell r="AJ18">
            <v>0.16</v>
          </cell>
          <cell r="AP18">
            <v>7</v>
          </cell>
          <cell r="AW18">
            <v>3.7</v>
          </cell>
          <cell r="AX18">
            <v>0</v>
          </cell>
        </row>
      </sheetData>
      <sheetData sheetId="9">
        <row r="41">
          <cell r="G41">
            <v>117</v>
          </cell>
          <cell r="I41">
            <v>13.6</v>
          </cell>
          <cell r="J41">
            <v>1.6</v>
          </cell>
          <cell r="K41">
            <v>41.3</v>
          </cell>
          <cell r="M41">
            <v>6600</v>
          </cell>
          <cell r="O41">
            <v>780</v>
          </cell>
          <cell r="R41">
            <v>2.6</v>
          </cell>
          <cell r="AA41">
            <v>650</v>
          </cell>
          <cell r="AI41">
            <v>0.39</v>
          </cell>
          <cell r="AJ41">
            <v>0.83</v>
          </cell>
          <cell r="AP41">
            <v>27</v>
          </cell>
          <cell r="AW41">
            <v>32.7</v>
          </cell>
          <cell r="AX41">
            <v>16.8</v>
          </cell>
        </row>
      </sheetData>
      <sheetData sheetId="10">
        <row r="5">
          <cell r="G5">
            <v>121</v>
          </cell>
          <cell r="I5">
            <v>20.7</v>
          </cell>
          <cell r="J5">
            <v>3.5</v>
          </cell>
          <cell r="K5">
            <v>0.1</v>
          </cell>
          <cell r="M5">
            <v>120</v>
          </cell>
          <cell r="O5">
            <v>27</v>
          </cell>
          <cell r="R5">
            <v>0.7</v>
          </cell>
          <cell r="AA5">
            <v>10</v>
          </cell>
          <cell r="AI5">
            <v>0.1</v>
          </cell>
          <cell r="AJ5">
            <v>0.2</v>
          </cell>
          <cell r="AP5">
            <v>0</v>
          </cell>
          <cell r="AW5">
            <v>0</v>
          </cell>
          <cell r="AX5">
            <v>0.3</v>
          </cell>
        </row>
        <row r="350">
          <cell r="G350">
            <v>312</v>
          </cell>
          <cell r="I350">
            <v>64.9</v>
          </cell>
          <cell r="J350">
            <v>4</v>
          </cell>
          <cell r="K350">
            <v>0.1</v>
          </cell>
          <cell r="M350">
            <v>1200</v>
          </cell>
          <cell r="O350">
            <v>2000</v>
          </cell>
          <cell r="R350">
            <v>3.2</v>
          </cell>
          <cell r="AA350">
            <v>0</v>
          </cell>
          <cell r="AI350">
            <v>0.17</v>
          </cell>
          <cell r="AJ350">
            <v>0.15</v>
          </cell>
          <cell r="AP350">
            <v>0</v>
          </cell>
          <cell r="AX350">
            <v>3</v>
          </cell>
        </row>
      </sheetData>
      <sheetData sheetId="11">
        <row r="199">
          <cell r="G199">
            <v>344</v>
          </cell>
          <cell r="I199">
            <v>87.6</v>
          </cell>
          <cell r="J199">
            <v>0.3</v>
          </cell>
          <cell r="K199">
            <v>0</v>
          </cell>
          <cell r="M199">
            <v>260</v>
          </cell>
          <cell r="O199">
            <v>16</v>
          </cell>
          <cell r="R199">
            <v>0.7</v>
          </cell>
          <cell r="AA199">
            <v>0</v>
          </cell>
          <cell r="AI199">
            <v>0</v>
          </cell>
          <cell r="AJ199">
            <v>0</v>
          </cell>
          <cell r="AP199">
            <v>0</v>
          </cell>
          <cell r="AW199">
            <v>0</v>
          </cell>
          <cell r="AX199">
            <v>0.7</v>
          </cell>
        </row>
      </sheetData>
      <sheetData sheetId="13">
        <row r="26">
          <cell r="G26">
            <v>62</v>
          </cell>
          <cell r="I26">
            <v>3.6</v>
          </cell>
          <cell r="J26">
            <v>3</v>
          </cell>
          <cell r="K26">
            <v>4.9</v>
          </cell>
          <cell r="M26">
            <v>48</v>
          </cell>
          <cell r="O26">
            <v>120</v>
          </cell>
          <cell r="R26">
            <v>0</v>
          </cell>
          <cell r="AA26">
            <v>33</v>
          </cell>
          <cell r="AI26">
            <v>0.04</v>
          </cell>
          <cell r="AJ26">
            <v>0.14</v>
          </cell>
          <cell r="AP26">
            <v>1</v>
          </cell>
          <cell r="AW26">
            <v>0</v>
          </cell>
          <cell r="AX26">
            <v>0.1</v>
          </cell>
        </row>
      </sheetData>
      <sheetData sheetId="14">
        <row r="3">
          <cell r="G3">
            <v>921</v>
          </cell>
          <cell r="I3">
            <v>0</v>
          </cell>
          <cell r="J3">
            <v>100</v>
          </cell>
          <cell r="K3">
            <v>0</v>
          </cell>
          <cell r="M3">
            <v>0</v>
          </cell>
          <cell r="O3">
            <v>1</v>
          </cell>
          <cell r="R3">
            <v>0.1</v>
          </cell>
          <cell r="AA3">
            <v>0</v>
          </cell>
          <cell r="AI3">
            <v>0</v>
          </cell>
          <cell r="AJ3">
            <v>0</v>
          </cell>
          <cell r="AP3">
            <v>0</v>
          </cell>
          <cell r="AW3">
            <v>0</v>
          </cell>
          <cell r="AX3">
            <v>0</v>
          </cell>
        </row>
        <row r="8">
          <cell r="G8">
            <v>921</v>
          </cell>
          <cell r="I8">
            <v>0</v>
          </cell>
          <cell r="J8">
            <v>100</v>
          </cell>
          <cell r="K8">
            <v>0</v>
          </cell>
          <cell r="M8">
            <v>0</v>
          </cell>
          <cell r="O8">
            <v>0</v>
          </cell>
          <cell r="R8">
            <v>0</v>
          </cell>
          <cell r="AA8">
            <v>0</v>
          </cell>
          <cell r="AI8">
            <v>0</v>
          </cell>
          <cell r="AJ8">
            <v>0</v>
          </cell>
          <cell r="AP8">
            <v>0</v>
          </cell>
          <cell r="AW8">
            <v>0</v>
          </cell>
          <cell r="AX8">
            <v>0</v>
          </cell>
        </row>
      </sheetData>
      <sheetData sheetId="16">
        <row r="26">
          <cell r="G26">
            <v>241</v>
          </cell>
          <cell r="I26">
            <v>0.3</v>
          </cell>
          <cell r="J26">
            <v>0</v>
          </cell>
          <cell r="K26">
            <v>43.2</v>
          </cell>
          <cell r="M26">
            <v>3</v>
          </cell>
          <cell r="O26">
            <v>2</v>
          </cell>
          <cell r="R26">
            <v>0</v>
          </cell>
          <cell r="AA26">
            <v>0</v>
          </cell>
          <cell r="AI26">
            <v>0</v>
          </cell>
          <cell r="AJ26">
            <v>0</v>
          </cell>
          <cell r="AP26">
            <v>0</v>
          </cell>
          <cell r="AX26">
            <v>0</v>
          </cell>
        </row>
      </sheetData>
      <sheetData sheetId="17">
        <row r="8">
          <cell r="G8">
            <v>71</v>
          </cell>
          <cell r="I8">
            <v>7.7</v>
          </cell>
          <cell r="J8">
            <v>0</v>
          </cell>
          <cell r="K8">
            <v>10.1</v>
          </cell>
          <cell r="M8">
            <v>5700</v>
          </cell>
          <cell r="O8">
            <v>29</v>
          </cell>
          <cell r="R8">
            <v>1.7</v>
          </cell>
          <cell r="AA8">
            <v>0</v>
          </cell>
          <cell r="AI8">
            <v>0.05</v>
          </cell>
          <cell r="AJ8">
            <v>0.17</v>
          </cell>
          <cell r="AP8">
            <v>0</v>
          </cell>
          <cell r="AW8">
            <v>0</v>
          </cell>
          <cell r="AX8">
            <v>14.5</v>
          </cell>
        </row>
        <row r="17">
          <cell r="G17">
            <v>25</v>
          </cell>
          <cell r="I17">
            <v>0.1</v>
          </cell>
          <cell r="J17">
            <v>0</v>
          </cell>
          <cell r="K17">
            <v>2.4</v>
          </cell>
          <cell r="M17">
            <v>6</v>
          </cell>
          <cell r="O17">
            <v>2</v>
          </cell>
          <cell r="R17">
            <v>0</v>
          </cell>
          <cell r="AA17">
            <v>0</v>
          </cell>
          <cell r="AI17">
            <v>0.01</v>
          </cell>
          <cell r="AJ17">
            <v>0.01</v>
          </cell>
          <cell r="AP17">
            <v>0</v>
          </cell>
          <cell r="AW17">
            <v>0</v>
          </cell>
          <cell r="AX17">
            <v>0</v>
          </cell>
        </row>
        <row r="29">
          <cell r="G29">
            <v>235</v>
          </cell>
          <cell r="I29">
            <v>7</v>
          </cell>
          <cell r="J29">
            <v>4.3</v>
          </cell>
          <cell r="K29">
            <v>42.1</v>
          </cell>
          <cell r="M29">
            <v>17000</v>
          </cell>
          <cell r="O29">
            <v>26</v>
          </cell>
          <cell r="R29">
            <v>0.4</v>
          </cell>
          <cell r="AA29">
            <v>0</v>
          </cell>
          <cell r="AI29">
            <v>0.03</v>
          </cell>
          <cell r="AJ29">
            <v>0.08</v>
          </cell>
          <cell r="AP29">
            <v>0</v>
          </cell>
          <cell r="AW29">
            <v>0.3</v>
          </cell>
          <cell r="AX29">
            <v>43.2</v>
          </cell>
        </row>
        <row r="48">
          <cell r="G48">
            <v>186</v>
          </cell>
          <cell r="I48">
            <v>13.1</v>
          </cell>
          <cell r="J48">
            <v>5.5</v>
          </cell>
          <cell r="K48">
            <v>21.1</v>
          </cell>
          <cell r="M48">
            <v>5100</v>
          </cell>
          <cell r="O48">
            <v>130</v>
          </cell>
          <cell r="R48">
            <v>4.3</v>
          </cell>
          <cell r="AA48">
            <v>0</v>
          </cell>
          <cell r="AI48">
            <v>0.03</v>
          </cell>
          <cell r="AJ48">
            <v>0.1</v>
          </cell>
          <cell r="AP48">
            <v>0</v>
          </cell>
          <cell r="AW48">
            <v>4.1</v>
          </cell>
          <cell r="AX48">
            <v>13</v>
          </cell>
        </row>
        <row r="66">
          <cell r="G66">
            <v>378</v>
          </cell>
          <cell r="I66">
            <v>10.1</v>
          </cell>
          <cell r="J66">
            <v>6.4</v>
          </cell>
          <cell r="K66">
            <v>70.1</v>
          </cell>
          <cell r="M66">
            <v>4</v>
          </cell>
          <cell r="O66">
            <v>240</v>
          </cell>
          <cell r="R66">
            <v>7.3</v>
          </cell>
          <cell r="AA66">
            <v>0</v>
          </cell>
          <cell r="AI66">
            <v>0.02</v>
          </cell>
          <cell r="AJ66">
            <v>0.12</v>
          </cell>
          <cell r="AP66">
            <v>0</v>
          </cell>
          <cell r="AX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28">
      <selection activeCell="F52" sqref="F52"/>
    </sheetView>
  </sheetViews>
  <sheetFormatPr defaultColWidth="9.140625" defaultRowHeight="15"/>
  <cols>
    <col min="2" max="2" width="10.57421875" style="9" customWidth="1"/>
    <col min="3" max="3" width="24.57421875" style="0" customWidth="1"/>
    <col min="4" max="4" width="6.57421875" style="0" customWidth="1"/>
  </cols>
  <sheetData>
    <row r="1" spans="2:17" ht="15">
      <c r="B1" t="s">
        <v>0</v>
      </c>
      <c r="C1" t="s">
        <v>1</v>
      </c>
      <c r="D1" t="s">
        <v>2</v>
      </c>
      <c r="E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</row>
    <row r="2" spans="2:17" ht="15">
      <c r="B2" s="2" t="s">
        <v>16</v>
      </c>
      <c r="C2" s="3" t="s">
        <v>17</v>
      </c>
      <c r="D2" s="3" t="s">
        <v>18</v>
      </c>
      <c r="E2" s="3" t="s">
        <v>19</v>
      </c>
      <c r="F2" s="4" t="s">
        <v>20</v>
      </c>
      <c r="G2" s="4" t="s">
        <v>20</v>
      </c>
      <c r="H2" s="4" t="s">
        <v>20</v>
      </c>
      <c r="I2" s="4" t="s">
        <v>21</v>
      </c>
      <c r="J2" s="4" t="s">
        <v>21</v>
      </c>
      <c r="K2" s="4" t="s">
        <v>21</v>
      </c>
      <c r="L2" s="4" t="s">
        <v>22</v>
      </c>
      <c r="M2" s="4" t="s">
        <v>21</v>
      </c>
      <c r="N2" s="4" t="s">
        <v>21</v>
      </c>
      <c r="O2" s="4" t="s">
        <v>21</v>
      </c>
      <c r="P2" s="4" t="s">
        <v>20</v>
      </c>
      <c r="Q2" s="4" t="s">
        <v>20</v>
      </c>
    </row>
    <row r="3" spans="1:17" ht="15">
      <c r="A3" t="s">
        <v>23</v>
      </c>
      <c r="B3">
        <v>1080</v>
      </c>
      <c r="C3" t="s">
        <v>24</v>
      </c>
      <c r="D3">
        <v>40</v>
      </c>
      <c r="E3" s="5">
        <f>'[1]1'!G$76*$D3/100</f>
        <v>140</v>
      </c>
      <c r="F3" s="6">
        <f>'[1]1'!I$76*$D3/100</f>
        <v>2.72</v>
      </c>
      <c r="G3" s="6">
        <f>'[1]1'!J$76*$D3/100</f>
        <v>1.08</v>
      </c>
      <c r="H3" s="6">
        <f>'[1]1'!K$76*$D3/100</f>
        <v>29.52</v>
      </c>
      <c r="I3" s="5">
        <f>'[1]1'!M$76*$D3/100</f>
        <v>0.4</v>
      </c>
      <c r="J3" s="5">
        <f>'[1]1'!O$76*$D3/100</f>
        <v>3.6</v>
      </c>
      <c r="K3" s="6">
        <f>'[1]1'!R$76*$D3/100</f>
        <v>0.84</v>
      </c>
      <c r="L3" s="7">
        <f>'[1]1'!AA$76*$D3/100</f>
        <v>0</v>
      </c>
      <c r="M3" s="8">
        <f>'[1]1'!AI$76*$D3/100</f>
        <v>0.16399999999999998</v>
      </c>
      <c r="N3" s="8">
        <f>'[1]1'!AJ$76*$D3/100</f>
        <v>0.016</v>
      </c>
      <c r="O3" s="5">
        <f>'[1]1'!AP$76*$D3/100</f>
        <v>0</v>
      </c>
      <c r="P3" s="6">
        <f>'[1]1'!AW$76*$D3/100</f>
        <v>1.2</v>
      </c>
      <c r="Q3" s="6">
        <f>'[1]1'!AX$76*$D3/100</f>
        <v>0</v>
      </c>
    </row>
    <row r="4" spans="2:17" ht="15">
      <c r="B4">
        <v>1083</v>
      </c>
      <c r="C4" t="s">
        <v>25</v>
      </c>
      <c r="D4">
        <v>40</v>
      </c>
      <c r="E4" s="5">
        <f>'[1]1'!G$79*$D4/100</f>
        <v>142.4</v>
      </c>
      <c r="F4" s="6">
        <f>'[1]1'!I$79*$D4/100</f>
        <v>2.44</v>
      </c>
      <c r="G4" s="6">
        <f>'[1]1'!J$79*$D4/100</f>
        <v>0.36</v>
      </c>
      <c r="H4" s="6">
        <f>'[1]1'!K$79*$D4/100</f>
        <v>30.84</v>
      </c>
      <c r="I4" s="5">
        <f>'[1]1'!M$79*$D4/100</f>
        <v>0.4</v>
      </c>
      <c r="J4" s="5">
        <f>'[1]1'!O$79*$D4/100</f>
        <v>2</v>
      </c>
      <c r="K4" s="6">
        <f>'[1]1'!R$79*$D4/100</f>
        <v>0.32</v>
      </c>
      <c r="L4" s="7">
        <f>'[1]1'!AA$79*$D4/100</f>
        <v>0</v>
      </c>
      <c r="M4" s="8">
        <f>'[1]1'!AI$79*$D4/100</f>
        <v>0.032</v>
      </c>
      <c r="N4" s="8">
        <f>'[1]1'!AJ$79*$D4/100</f>
        <v>0.008</v>
      </c>
      <c r="O4" s="5">
        <f>'[1]1'!AP$79*$D4/100</f>
        <v>0</v>
      </c>
      <c r="P4" s="6">
        <f>'[1]1'!AW$79*$D4/100</f>
        <v>0.2</v>
      </c>
      <c r="Q4" s="6">
        <f>'[1]1'!AX$79*$D4/100</f>
        <v>0</v>
      </c>
    </row>
    <row r="5" spans="2:4" ht="15">
      <c r="B5"/>
      <c r="C5" t="s">
        <v>26</v>
      </c>
      <c r="D5">
        <v>108</v>
      </c>
    </row>
    <row r="6" spans="2:17" ht="15">
      <c r="B6"/>
      <c r="C6" t="s">
        <v>27</v>
      </c>
      <c r="D6">
        <f>SUM(D3:D4)</f>
        <v>80</v>
      </c>
      <c r="E6" s="5">
        <f aca="true" t="shared" si="0" ref="E6:Q6">SUM(E3:E4)</f>
        <v>282.4</v>
      </c>
      <c r="F6" s="6">
        <f t="shared" si="0"/>
        <v>5.16</v>
      </c>
      <c r="G6" s="6">
        <f t="shared" si="0"/>
        <v>1.44</v>
      </c>
      <c r="H6" s="6">
        <f t="shared" si="0"/>
        <v>60.36</v>
      </c>
      <c r="I6" s="5">
        <f t="shared" si="0"/>
        <v>0.8</v>
      </c>
      <c r="J6" s="5">
        <f t="shared" si="0"/>
        <v>5.6</v>
      </c>
      <c r="K6" s="6">
        <f t="shared" si="0"/>
        <v>1.16</v>
      </c>
      <c r="L6" s="7">
        <f t="shared" si="0"/>
        <v>0</v>
      </c>
      <c r="M6" s="8">
        <f t="shared" si="0"/>
        <v>0.19599999999999998</v>
      </c>
      <c r="N6" s="8">
        <f t="shared" si="0"/>
        <v>0.024</v>
      </c>
      <c r="O6" s="5">
        <f t="shared" si="0"/>
        <v>0</v>
      </c>
      <c r="P6" s="6">
        <f t="shared" si="0"/>
        <v>1.4</v>
      </c>
      <c r="Q6" s="6">
        <f t="shared" si="0"/>
        <v>0</v>
      </c>
    </row>
    <row r="7" spans="1:17" ht="15">
      <c r="A7" t="s">
        <v>28</v>
      </c>
      <c r="B7">
        <v>10003</v>
      </c>
      <c r="C7" t="s">
        <v>29</v>
      </c>
      <c r="D7">
        <v>70</v>
      </c>
      <c r="E7" s="5">
        <f>'[1]10'!G$5*$D7/100</f>
        <v>84.7</v>
      </c>
      <c r="F7" s="6">
        <f>'[1]10'!I$5*$D7/100</f>
        <v>14.49</v>
      </c>
      <c r="G7" s="6">
        <f>'[1]10'!J$5*$D7/100</f>
        <v>2.45</v>
      </c>
      <c r="H7" s="6">
        <f>'[1]10'!K$5*$D7/100</f>
        <v>0.07</v>
      </c>
      <c r="I7" s="5">
        <f>'[1]10'!M$5*$D7/100</f>
        <v>84</v>
      </c>
      <c r="J7" s="5">
        <f>'[1]10'!O$5*$D7/100</f>
        <v>18.9</v>
      </c>
      <c r="K7" s="6">
        <f>'[1]10'!R$5*$D7/100</f>
        <v>0.49</v>
      </c>
      <c r="L7" s="7">
        <f>'[1]10'!AA$5*$D7/100</f>
        <v>7</v>
      </c>
      <c r="M7" s="8">
        <f>'[1]10'!AI$5*$D7/100</f>
        <v>0.07</v>
      </c>
      <c r="N7" s="8">
        <f>'[1]10'!AJ$5*$D7/100</f>
        <v>0.14</v>
      </c>
      <c r="O7" s="5">
        <f>'[1]10'!AP$5*$D7/100</f>
        <v>0</v>
      </c>
      <c r="P7" s="6">
        <f>'[1]10'!AW$5*$D7/100</f>
        <v>0</v>
      </c>
      <c r="Q7" s="6">
        <f>'[1]10'!AX$5*$D7/100</f>
        <v>0.21</v>
      </c>
    </row>
    <row r="8" spans="2:17" ht="15">
      <c r="B8">
        <v>6207</v>
      </c>
      <c r="C8" t="s">
        <v>30</v>
      </c>
      <c r="D8">
        <v>7</v>
      </c>
      <c r="E8" s="5">
        <f>'[1]6'!G$223*$D8/100</f>
        <v>1.47</v>
      </c>
      <c r="F8" s="6">
        <f>'[1]6'!I$223*$D8/100</f>
        <v>0.11900000000000001</v>
      </c>
      <c r="G8" s="6">
        <f>'[1]6'!J$223*$D8/100</f>
        <v>0.021</v>
      </c>
      <c r="H8" s="6">
        <f>'[1]6'!K$223*$D8/100</f>
        <v>0.28</v>
      </c>
      <c r="I8" s="5">
        <f>'[1]6'!M$223*$D8/100</f>
        <v>0.07</v>
      </c>
      <c r="J8" s="5">
        <f>'[1]6'!O$223*$D8/100</f>
        <v>3.36</v>
      </c>
      <c r="K8" s="6">
        <f>'[1]6'!R$223*$D8/100</f>
        <v>0.048999999999999995</v>
      </c>
      <c r="L8" s="7">
        <f>'[1]6'!AA$223*$D8/100</f>
        <v>20.3</v>
      </c>
      <c r="M8" s="8">
        <f>'[1]6'!AI$223*$D8/100</f>
        <v>0.0042</v>
      </c>
      <c r="N8" s="8">
        <f>'[1]6'!AJ$223*$D8/100</f>
        <v>0.0091</v>
      </c>
      <c r="O8" s="5">
        <f>'[1]6'!AP$223*$D8/100</f>
        <v>1.33</v>
      </c>
      <c r="P8" s="6">
        <f>'[1]6'!AW$223*$D8/100</f>
        <v>0.18900000000000003</v>
      </c>
      <c r="Q8" s="6">
        <f>'[1]6'!AX$223*$D8/100</f>
        <v>0</v>
      </c>
    </row>
    <row r="9" spans="2:17" ht="15">
      <c r="B9">
        <v>6226</v>
      </c>
      <c r="C9" t="s">
        <v>31</v>
      </c>
      <c r="D9">
        <v>8</v>
      </c>
      <c r="E9" s="5">
        <f>'[1]6'!G$242*$D9/100</f>
        <v>2.24</v>
      </c>
      <c r="F9" s="6">
        <f>'[1]6'!I$242*$D9/100</f>
        <v>0.04</v>
      </c>
      <c r="G9" s="6">
        <f>'[1]6'!J$242*$D9/100</f>
        <v>0.008</v>
      </c>
      <c r="H9" s="6">
        <f>'[1]6'!K$242*$D9/100</f>
        <v>0.5760000000000001</v>
      </c>
      <c r="I9" s="5">
        <f>'[1]6'!M$242*$D9/100</f>
        <v>0</v>
      </c>
      <c r="J9" s="5">
        <f>'[1]6'!O$242*$D9/100</f>
        <v>2.48</v>
      </c>
      <c r="K9" s="6">
        <f>'[1]6'!R$242*$D9/100</f>
        <v>0.016</v>
      </c>
      <c r="L9" s="7">
        <f>'[1]6'!AA$242*$D9/100</f>
        <v>0.08</v>
      </c>
      <c r="M9" s="8">
        <f>'[1]6'!AI$242*$D9/100</f>
        <v>0.0032</v>
      </c>
      <c r="N9" s="8">
        <f>'[1]6'!AJ$242*$D9/100</f>
        <v>0.0032</v>
      </c>
      <c r="O9" s="5">
        <f>'[1]6'!AP$242*$D9/100</f>
        <v>0.88</v>
      </c>
      <c r="P9" s="6">
        <f>'[1]6'!AW$242*$D9/100</f>
        <v>0.17600000000000002</v>
      </c>
      <c r="Q9" s="6">
        <f>'[1]6'!AX$242*$D9/100</f>
        <v>0</v>
      </c>
    </row>
    <row r="10" spans="2:17" ht="13.5">
      <c r="B10">
        <v>6103</v>
      </c>
      <c r="C10" t="s">
        <v>32</v>
      </c>
      <c r="D10">
        <v>2</v>
      </c>
      <c r="E10" s="5">
        <f>'[1]6'!G$111*$D10/100</f>
        <v>0.6</v>
      </c>
      <c r="F10" s="6">
        <f>'[1]6'!I$111*$D10/100</f>
        <v>0.018000000000000002</v>
      </c>
      <c r="G10" s="6">
        <f>'[1]6'!J$111*$D10/100</f>
        <v>0.006</v>
      </c>
      <c r="H10" s="6">
        <f>'[1]6'!K$111*$D10/100</f>
        <v>0.132</v>
      </c>
      <c r="I10" s="5">
        <f>'[1]6'!M$111*$D10/100</f>
        <v>0.12</v>
      </c>
      <c r="J10" s="5">
        <f>'[1]6'!O$111*$D10/100</f>
        <v>0.24</v>
      </c>
      <c r="K10" s="6">
        <f>'[1]6'!R$111*$D10/100</f>
        <v>0.01</v>
      </c>
      <c r="L10" s="7">
        <f>'[1]6'!AA$111*$D10/100</f>
        <v>0</v>
      </c>
      <c r="M10" s="8">
        <f>'[1]6'!AI$111*$D10/100</f>
        <v>0.0006</v>
      </c>
      <c r="N10" s="8">
        <f>'[1]6'!AJ$111*$D10/100</f>
        <v>0.0004</v>
      </c>
      <c r="O10" s="5">
        <f>'[1]6'!AP$111*$D10/100</f>
        <v>0.04</v>
      </c>
      <c r="P10" s="6">
        <f>'[1]6'!AW$111*$D10/100</f>
        <v>0.042</v>
      </c>
      <c r="Q10" s="6">
        <f>'[1]6'!AX$111*$D10/100</f>
        <v>0</v>
      </c>
    </row>
    <row r="11" spans="2:17" ht="13.5">
      <c r="B11">
        <v>16025</v>
      </c>
      <c r="C11" t="s">
        <v>33</v>
      </c>
      <c r="D11">
        <v>5</v>
      </c>
      <c r="E11" s="5">
        <f>'[1]16'!G$26*$D11/100</f>
        <v>12.05</v>
      </c>
      <c r="F11" s="6">
        <f>'[1]16'!I$26*$D11/100</f>
        <v>0.015</v>
      </c>
      <c r="G11" s="6">
        <f>'[1]16'!J$26*$D11/100</f>
        <v>0</v>
      </c>
      <c r="H11" s="6">
        <f>'[1]16'!K$26*$D11/100</f>
        <v>2.16</v>
      </c>
      <c r="I11" s="5">
        <f>'[1]16'!M$26*$D11/100</f>
        <v>0.15</v>
      </c>
      <c r="J11" s="5">
        <f>'[1]16'!O$26*$D11/100</f>
        <v>0.1</v>
      </c>
      <c r="K11" s="6">
        <f>'[1]16'!R$26*$D11/100</f>
        <v>0</v>
      </c>
      <c r="L11" s="7">
        <f>'[1]16'!AA$26*$D11/100</f>
        <v>0</v>
      </c>
      <c r="M11" s="8">
        <f>'[1]16'!AI$26*$D11/100</f>
        <v>0</v>
      </c>
      <c r="N11" s="8">
        <f>'[1]16'!AJ$26*$D11/100</f>
        <v>0</v>
      </c>
      <c r="O11" s="5">
        <f>'[1]16'!AP$26*$D11/100</f>
        <v>0</v>
      </c>
      <c r="P11" s="6">
        <f>'[1]16'!AW$26*$D11/100</f>
        <v>0</v>
      </c>
      <c r="Q11" s="6">
        <f>'[1]16'!AX$26*$D11/100</f>
        <v>0</v>
      </c>
    </row>
    <row r="12" spans="2:17" ht="13.5">
      <c r="B12">
        <v>17046</v>
      </c>
      <c r="C12" t="s">
        <v>34</v>
      </c>
      <c r="D12">
        <v>1</v>
      </c>
      <c r="E12" s="5">
        <f>'[1]17'!G$48*$D12/100</f>
        <v>1.86</v>
      </c>
      <c r="F12" s="6">
        <f>'[1]17'!I$48*$D12/100</f>
        <v>0.131</v>
      </c>
      <c r="G12" s="6">
        <f>'[1]17'!J$48*$D12/100</f>
        <v>0.055</v>
      </c>
      <c r="H12" s="6">
        <f>'[1]17'!K$48*$D12/100</f>
        <v>0.21100000000000002</v>
      </c>
      <c r="I12" s="5">
        <f>'[1]17'!M$48*$D12/100</f>
        <v>51</v>
      </c>
      <c r="J12" s="5">
        <f>'[1]17'!O$48*$D12/100</f>
        <v>1.3</v>
      </c>
      <c r="K12" s="6">
        <f>'[1]17'!R$48*$D12/100</f>
        <v>0.043</v>
      </c>
      <c r="L12" s="7">
        <f>'[1]17'!AA$48*$D12/100</f>
        <v>0</v>
      </c>
      <c r="M12" s="8">
        <f>'[1]17'!AI$48*$D12/100</f>
        <v>0.0003</v>
      </c>
      <c r="N12" s="8">
        <f>'[1]17'!AJ$48*$D12/100</f>
        <v>0.001</v>
      </c>
      <c r="O12" s="5">
        <f>'[1]17'!AP$48*$D12/100</f>
        <v>0</v>
      </c>
      <c r="P12" s="6">
        <f>'[1]17'!AW$48*$D12/100</f>
        <v>0.040999999999999995</v>
      </c>
      <c r="Q12" s="6">
        <f>'[1]17'!AX$48*$D12/100</f>
        <v>0.13</v>
      </c>
    </row>
    <row r="13" spans="2:17" ht="13.5">
      <c r="B13">
        <v>17007</v>
      </c>
      <c r="C13" t="s">
        <v>35</v>
      </c>
      <c r="D13">
        <v>1</v>
      </c>
      <c r="E13" s="5">
        <f>'[1]17'!G$8*$D13/100</f>
        <v>0.71</v>
      </c>
      <c r="F13" s="6">
        <f>'[1]17'!I$8*$D13/100</f>
        <v>0.077</v>
      </c>
      <c r="G13" s="6">
        <f>'[1]17'!J$8*$D13/100</f>
        <v>0</v>
      </c>
      <c r="H13" s="6">
        <f>'[1]17'!K$8*$D13/100</f>
        <v>0.10099999999999999</v>
      </c>
      <c r="I13" s="5">
        <f>'[1]17'!M$8*$D13/100</f>
        <v>57</v>
      </c>
      <c r="J13" s="5">
        <f>'[1]17'!O$8*$D13/100</f>
        <v>0.29</v>
      </c>
      <c r="K13" s="6">
        <f>'[1]17'!R$8*$D13/100</f>
        <v>0.017</v>
      </c>
      <c r="L13" s="7">
        <f>'[1]17'!AA$8*$D13/100</f>
        <v>0</v>
      </c>
      <c r="M13" s="8">
        <f>'[1]17'!AI$8*$D13/100</f>
        <v>0.0005</v>
      </c>
      <c r="N13" s="8">
        <f>'[1]17'!AJ$8*$D13/100</f>
        <v>0.0017000000000000001</v>
      </c>
      <c r="O13" s="5">
        <f>'[1]17'!AP$8*$D13/100</f>
        <v>0</v>
      </c>
      <c r="P13" s="6">
        <f>'[1]17'!AW$8*$D13/100</f>
        <v>0</v>
      </c>
      <c r="Q13" s="6">
        <f>'[1]17'!AX$8*$D13/100</f>
        <v>0.145</v>
      </c>
    </row>
    <row r="14" spans="2:17" ht="13.5">
      <c r="B14">
        <v>14006</v>
      </c>
      <c r="C14" t="s">
        <v>36</v>
      </c>
      <c r="D14">
        <v>1</v>
      </c>
      <c r="E14" s="5">
        <f>'[1]14'!G$8*$D14/100</f>
        <v>9.21</v>
      </c>
      <c r="F14" s="6">
        <f>'[1]14'!I$8*$D14/100</f>
        <v>0</v>
      </c>
      <c r="G14" s="6">
        <f>'[1]14'!J$8*$D14/100</f>
        <v>1</v>
      </c>
      <c r="H14" s="6">
        <f>'[1]14'!K$8*$D14/100</f>
        <v>0</v>
      </c>
      <c r="I14" s="5">
        <f>'[1]14'!M$8*$D14/100</f>
        <v>0</v>
      </c>
      <c r="J14" s="5">
        <f>'[1]14'!O$8*$D14/100</f>
        <v>0</v>
      </c>
      <c r="K14" s="6">
        <f>'[1]14'!R$8*$D14/100</f>
        <v>0</v>
      </c>
      <c r="L14" s="7">
        <f>'[1]14'!AA$8*$D14/100</f>
        <v>0</v>
      </c>
      <c r="M14" s="8">
        <f>'[1]14'!AI$8*$D14/100</f>
        <v>0</v>
      </c>
      <c r="N14" s="8">
        <f>'[1]14'!AJ$8*$D14/100</f>
        <v>0</v>
      </c>
      <c r="O14" s="5">
        <f>'[1]14'!AP$8*$D14/100</f>
        <v>0</v>
      </c>
      <c r="P14" s="6">
        <f>'[1]14'!AW$8*$D14/100</f>
        <v>0</v>
      </c>
      <c r="Q14" s="6">
        <f>'[1]14'!AX$8*$D14/100</f>
        <v>0</v>
      </c>
    </row>
    <row r="15" spans="2:17" ht="13.5">
      <c r="B15">
        <v>2017</v>
      </c>
      <c r="C15" t="s">
        <v>37</v>
      </c>
      <c r="D15">
        <v>27</v>
      </c>
      <c r="E15" s="5">
        <f>'[1]2'!G$18*$D15/100</f>
        <v>20.52</v>
      </c>
      <c r="F15" s="6">
        <f>'[1]2'!I$18*$D15/100</f>
        <v>0.43200000000000005</v>
      </c>
      <c r="G15" s="6">
        <f>'[1]2'!J$18*$D15/100</f>
        <v>0.027000000000000003</v>
      </c>
      <c r="H15" s="6">
        <f>'[1]2'!K$18*$D15/100</f>
        <v>4.752000000000001</v>
      </c>
      <c r="I15" s="5">
        <f>'[1]2'!M$18*$D15/100</f>
        <v>0.27</v>
      </c>
      <c r="J15" s="5">
        <f>'[1]2'!O$18*$D15/100</f>
        <v>0.81</v>
      </c>
      <c r="K15" s="6">
        <f>'[1]2'!R$18*$D15/100</f>
        <v>0.10800000000000001</v>
      </c>
      <c r="L15" s="7">
        <f>'[1]2'!AA$18*$D15/100</f>
        <v>0</v>
      </c>
      <c r="M15" s="8">
        <f>'[1]2'!AI$18*$D15/100</f>
        <v>0.0243</v>
      </c>
      <c r="N15" s="8">
        <f>'[1]2'!AJ$18*$D15/100</f>
        <v>0.0081</v>
      </c>
      <c r="O15" s="5">
        <f>'[1]2'!AP$18*$D15/100</f>
        <v>9.45</v>
      </c>
      <c r="P15" s="6">
        <f>'[1]2'!AW$18*$D15/100</f>
        <v>0.35100000000000003</v>
      </c>
      <c r="Q15" s="6">
        <f>'[1]2'!AX$18*$D15/100</f>
        <v>0</v>
      </c>
    </row>
    <row r="16" spans="2:17" ht="13.5">
      <c r="B16">
        <v>8016</v>
      </c>
      <c r="C16" t="s">
        <v>38</v>
      </c>
      <c r="D16">
        <v>20</v>
      </c>
      <c r="E16" s="5">
        <f>'[1]8'!G$18*$D16/100</f>
        <v>3.6</v>
      </c>
      <c r="F16" s="6">
        <f>'[1]8'!I$18*$D16/100</f>
        <v>0.54</v>
      </c>
      <c r="G16" s="6">
        <f>'[1]8'!J$18*$D16/100</f>
        <v>0.12</v>
      </c>
      <c r="H16" s="6">
        <f>'[1]8'!K$18*$D16/100</f>
        <v>1</v>
      </c>
      <c r="I16" s="5">
        <f>'[1]8'!M$18*$D16/100</f>
        <v>0.6</v>
      </c>
      <c r="J16" s="5">
        <f>'[1]8'!O$18*$D16/100</f>
        <v>0.2</v>
      </c>
      <c r="K16" s="6">
        <f>'[1]8'!R$18*$D16/100</f>
        <v>0.08</v>
      </c>
      <c r="L16" s="7">
        <f>'[1]8'!AA$18*$D16/100</f>
        <v>0</v>
      </c>
      <c r="M16" s="8">
        <f>'[1]8'!AI$18*$D16/100</f>
        <v>0.032</v>
      </c>
      <c r="N16" s="8">
        <f>'[1]8'!AJ$18*$D16/100</f>
        <v>0.032</v>
      </c>
      <c r="O16" s="5">
        <f>'[1]8'!AP$18*$D16/100</f>
        <v>1.4</v>
      </c>
      <c r="P16" s="6">
        <f>'[1]8'!AW$18*$D16/100</f>
        <v>0.74</v>
      </c>
      <c r="Q16" s="6">
        <f>'[1]8'!AX$18*$D16/100</f>
        <v>0</v>
      </c>
    </row>
    <row r="17" spans="2:17" ht="13.5">
      <c r="B17">
        <v>6267</v>
      </c>
      <c r="C17" t="s">
        <v>39</v>
      </c>
      <c r="D17">
        <v>32</v>
      </c>
      <c r="E17" s="5">
        <f>'[1]6'!G$284*$D17/100</f>
        <v>6.4</v>
      </c>
      <c r="F17" s="6">
        <f>'[1]6'!I$284*$D17/100</f>
        <v>0.7040000000000001</v>
      </c>
      <c r="G17" s="6">
        <f>'[1]6'!J$284*$D17/100</f>
        <v>0.128</v>
      </c>
      <c r="H17" s="6">
        <f>'[1]6'!K$284*$D17/100</f>
        <v>0.992</v>
      </c>
      <c r="I17" s="5">
        <f>'[1]6'!M$284*$D17/100</f>
        <v>5.12</v>
      </c>
      <c r="J17" s="5">
        <f>'[1]6'!O$284*$D17/100</f>
        <v>15.68</v>
      </c>
      <c r="K17" s="6">
        <f>'[1]6'!R$284*$D17/100</f>
        <v>0.64</v>
      </c>
      <c r="L17" s="7">
        <f>'[1]6'!AA$284*$D17/100</f>
        <v>112</v>
      </c>
      <c r="M17" s="8">
        <f>'[1]6'!AI$284*$D17/100</f>
        <v>0.0352</v>
      </c>
      <c r="N17" s="8">
        <f>'[1]6'!AJ$284*$D17/100</f>
        <v>0.064</v>
      </c>
      <c r="O17" s="5">
        <f>'[1]6'!AP$284*$D17/100</f>
        <v>11.2</v>
      </c>
      <c r="P17" s="6">
        <f>'[1]6'!AW$284*$D17/100</f>
        <v>0.8959999999999999</v>
      </c>
      <c r="Q17" s="6">
        <f>'[1]6'!AX$284*$D17/100</f>
        <v>0</v>
      </c>
    </row>
    <row r="18" spans="2:17" ht="13.5">
      <c r="B18">
        <v>14006</v>
      </c>
      <c r="C18" t="s">
        <v>40</v>
      </c>
      <c r="D18">
        <v>2</v>
      </c>
      <c r="E18" s="5">
        <f>'[1]14'!G$8*$D18/100</f>
        <v>18.42</v>
      </c>
      <c r="F18" s="6">
        <f>'[1]14'!I$8*$D18/100</f>
        <v>0</v>
      </c>
      <c r="G18" s="6">
        <f>'[1]14'!J$8*$D18/100</f>
        <v>2</v>
      </c>
      <c r="H18" s="6">
        <f>'[1]14'!K$8*$D18/100</f>
        <v>0</v>
      </c>
      <c r="I18" s="5">
        <f>'[1]14'!M$8*$D18/100</f>
        <v>0</v>
      </c>
      <c r="J18" s="5">
        <f>'[1]14'!O$8*$D18/100</f>
        <v>0</v>
      </c>
      <c r="K18" s="6">
        <f>'[1]14'!R$8*$D18/100</f>
        <v>0</v>
      </c>
      <c r="L18" s="7">
        <f>'[1]14'!AA$8*$D18/100</f>
        <v>0</v>
      </c>
      <c r="M18" s="8">
        <f>'[1]14'!AI$8*$D18/100</f>
        <v>0</v>
      </c>
      <c r="N18" s="8">
        <f>'[1]14'!AJ$8*$D18/100</f>
        <v>0</v>
      </c>
      <c r="O18" s="5">
        <f>'[1]14'!AP$8*$D18/100</f>
        <v>0</v>
      </c>
      <c r="P18" s="6">
        <f>'[1]14'!AW$8*$D18/100</f>
        <v>0</v>
      </c>
      <c r="Q18" s="6">
        <f>'[1]14'!AX$8*$D18/100</f>
        <v>0</v>
      </c>
    </row>
    <row r="19" spans="2:17" ht="13.5">
      <c r="B19">
        <v>17046</v>
      </c>
      <c r="C19" t="s">
        <v>34</v>
      </c>
      <c r="D19">
        <v>1</v>
      </c>
      <c r="E19" s="5">
        <f>'[1]17'!G$48*$D19/100</f>
        <v>1.86</v>
      </c>
      <c r="F19" s="6">
        <f>'[1]17'!I$48*$D19/100</f>
        <v>0.131</v>
      </c>
      <c r="G19" s="6">
        <f>'[1]17'!J$48*$D19/100</f>
        <v>0.055</v>
      </c>
      <c r="H19" s="6">
        <f>'[1]17'!K$48*$D19/100</f>
        <v>0.21100000000000002</v>
      </c>
      <c r="I19" s="5">
        <f>'[1]17'!M$48*$D19/100</f>
        <v>51</v>
      </c>
      <c r="J19" s="5">
        <f>'[1]17'!O$48*$D19/100</f>
        <v>1.3</v>
      </c>
      <c r="K19" s="6">
        <f>'[1]17'!R$48*$D19/100</f>
        <v>0.043</v>
      </c>
      <c r="L19" s="7">
        <f>'[1]17'!AA$48*$D19/100</f>
        <v>0</v>
      </c>
      <c r="M19" s="8">
        <f>'[1]17'!AI$48*$D19/100</f>
        <v>0.0003</v>
      </c>
      <c r="N19" s="8">
        <f>'[1]17'!AJ$48*$D19/100</f>
        <v>0.001</v>
      </c>
      <c r="O19" s="5">
        <f>'[1]17'!AP$48*$D19/100</f>
        <v>0</v>
      </c>
      <c r="P19" s="6">
        <f>'[1]17'!AW$48*$D19/100</f>
        <v>0.040999999999999995</v>
      </c>
      <c r="Q19" s="6">
        <f>'[1]17'!AX$48*$D19/100</f>
        <v>0.13</v>
      </c>
    </row>
    <row r="20" spans="2:17" ht="13.5">
      <c r="B20">
        <v>17007</v>
      </c>
      <c r="C20" t="s">
        <v>35</v>
      </c>
      <c r="D20">
        <v>3</v>
      </c>
      <c r="E20" s="5">
        <f>'[1]17'!G$8*$D20/100</f>
        <v>2.13</v>
      </c>
      <c r="F20" s="6">
        <f>'[1]17'!I$8*$D20/100</f>
        <v>0.231</v>
      </c>
      <c r="G20" s="6">
        <f>'[1]17'!J$8*$D20/100</f>
        <v>0</v>
      </c>
      <c r="H20" s="6">
        <f>'[1]17'!K$8*$D20/100</f>
        <v>0.303</v>
      </c>
      <c r="I20" s="5">
        <f>'[1]17'!M$8*$D20/100</f>
        <v>171</v>
      </c>
      <c r="J20" s="5">
        <f>'[1]17'!O$8*$D20/100</f>
        <v>0.87</v>
      </c>
      <c r="K20" s="6">
        <f>'[1]17'!R$8*$D20/100</f>
        <v>0.051</v>
      </c>
      <c r="L20" s="7">
        <f>'[1]17'!AA$8*$D20/100</f>
        <v>0</v>
      </c>
      <c r="M20" s="8">
        <f>'[1]17'!AI$8*$D20/100</f>
        <v>0.0015000000000000002</v>
      </c>
      <c r="N20" s="8">
        <f>'[1]17'!AJ$8*$D20/100</f>
        <v>0.0051</v>
      </c>
      <c r="O20" s="5">
        <f>'[1]17'!AP$8*$D20/100</f>
        <v>0</v>
      </c>
      <c r="P20" s="6">
        <f>'[1]17'!AW$8*$D20/100</f>
        <v>0</v>
      </c>
      <c r="Q20" s="6">
        <f>'[1]17'!AX$8*$D20/100</f>
        <v>0.435</v>
      </c>
    </row>
    <row r="21" spans="2:17" ht="13.5">
      <c r="B21">
        <v>16025</v>
      </c>
      <c r="C21" t="s">
        <v>33</v>
      </c>
      <c r="D21">
        <v>4</v>
      </c>
      <c r="E21" s="5">
        <f>'[1]16'!G$26*$D21/100</f>
        <v>9.64</v>
      </c>
      <c r="F21" s="6">
        <f>'[1]16'!I$26*$D21/100</f>
        <v>0.012</v>
      </c>
      <c r="G21" s="6">
        <f>'[1]16'!J$26*$D21/100</f>
        <v>0</v>
      </c>
      <c r="H21" s="6">
        <f>'[1]16'!K$26*$D21/100</f>
        <v>1.7280000000000002</v>
      </c>
      <c r="I21" s="5">
        <f>'[1]16'!M$26*$D21/100</f>
        <v>0.12</v>
      </c>
      <c r="J21" s="5">
        <f>'[1]16'!O$26*$D21/100</f>
        <v>0.08</v>
      </c>
      <c r="K21" s="6">
        <f>'[1]16'!R$26*$D21/100</f>
        <v>0</v>
      </c>
      <c r="L21" s="7">
        <f>'[1]16'!AA$26*$D21/100</f>
        <v>0</v>
      </c>
      <c r="M21" s="8">
        <f>'[1]16'!AI$26*$D21/100</f>
        <v>0</v>
      </c>
      <c r="N21" s="8">
        <f>'[1]16'!AJ$26*$D21/100</f>
        <v>0</v>
      </c>
      <c r="O21" s="5">
        <f>'[1]16'!AP$26*$D21/100</f>
        <v>0</v>
      </c>
      <c r="P21" s="6">
        <f>'[1]16'!AW$26*$D21/100</f>
        <v>0</v>
      </c>
      <c r="Q21" s="6">
        <f>'[1]16'!AX$26*$D21/100</f>
        <v>0</v>
      </c>
    </row>
    <row r="22" spans="2:17" ht="13.5">
      <c r="B22">
        <v>6172</v>
      </c>
      <c r="C22" t="s">
        <v>41</v>
      </c>
      <c r="D22">
        <v>0.2</v>
      </c>
      <c r="E22" s="5">
        <f>'[1]6'!G$182*$D22/100</f>
        <v>0.69</v>
      </c>
      <c r="F22" s="6">
        <f>'[1]6'!I$182*$D22/100</f>
        <v>0.0294</v>
      </c>
      <c r="G22" s="6">
        <f>'[1]6'!J$182*$D22/100</f>
        <v>0.024000000000000004</v>
      </c>
      <c r="H22" s="6">
        <f>'[1]6'!K$182*$D22/100</f>
        <v>0.1168</v>
      </c>
      <c r="I22" s="5">
        <f>'[1]6'!M$182*$D22/100</f>
        <v>0.034</v>
      </c>
      <c r="J22" s="5">
        <f>'[1]6'!O$182*$D22/100</f>
        <v>0.14800000000000002</v>
      </c>
      <c r="K22" s="6">
        <f>'[1]6'!R$182*$D22/100</f>
        <v>0.013600000000000001</v>
      </c>
      <c r="L22" s="7">
        <f>'[1]6'!AA$182*$D22/100</f>
        <v>3</v>
      </c>
      <c r="M22" s="8">
        <f>'[1]6'!AI$182*$D22/100</f>
        <v>0.001</v>
      </c>
      <c r="N22" s="8">
        <f>'[1]6'!AJ$182*$D22/100</f>
        <v>0.0027999999999999995</v>
      </c>
      <c r="O22" s="5">
        <f>'[1]6'!AP$182*$D22/100</f>
        <v>0.002</v>
      </c>
      <c r="P22" s="6">
        <f>'[1]6'!AW$182*$D22/100</f>
        <v>0.0928</v>
      </c>
      <c r="Q22" s="6">
        <f>'[1]6'!AX$182*$D22/100</f>
        <v>0</v>
      </c>
    </row>
    <row r="23" spans="2:17" ht="13.5">
      <c r="B23"/>
      <c r="C23" t="s">
        <v>42</v>
      </c>
      <c r="D23">
        <f>SUM(D7:D22)</f>
        <v>184.2</v>
      </c>
      <c r="E23" s="5">
        <f aca="true" t="shared" si="1" ref="E23:Q23">SUM(E7:E22)</f>
        <v>176.09999999999997</v>
      </c>
      <c r="F23" s="6">
        <f t="shared" si="1"/>
        <v>16.969400000000004</v>
      </c>
      <c r="G23" s="6">
        <f t="shared" si="1"/>
        <v>5.894</v>
      </c>
      <c r="H23" s="6">
        <f t="shared" si="1"/>
        <v>12.632800000000001</v>
      </c>
      <c r="I23" s="5">
        <f t="shared" si="1"/>
        <v>420.48400000000004</v>
      </c>
      <c r="J23" s="5">
        <f t="shared" si="1"/>
        <v>45.757999999999996</v>
      </c>
      <c r="K23" s="6">
        <f t="shared" si="1"/>
        <v>1.5606</v>
      </c>
      <c r="L23" s="7">
        <f t="shared" si="1"/>
        <v>142.38</v>
      </c>
      <c r="M23" s="8">
        <f t="shared" si="1"/>
        <v>0.1731</v>
      </c>
      <c r="N23" s="8">
        <f t="shared" si="1"/>
        <v>0.2684000000000001</v>
      </c>
      <c r="O23" s="5">
        <f t="shared" si="1"/>
        <v>24.301999999999996</v>
      </c>
      <c r="P23" s="6">
        <f t="shared" si="1"/>
        <v>2.5688</v>
      </c>
      <c r="Q23" s="6">
        <f t="shared" si="1"/>
        <v>1.05</v>
      </c>
    </row>
    <row r="24" spans="1:17" ht="13.5">
      <c r="A24" t="s">
        <v>43</v>
      </c>
      <c r="B24">
        <v>6214</v>
      </c>
      <c r="C24" t="s">
        <v>44</v>
      </c>
      <c r="D24">
        <v>18</v>
      </c>
      <c r="E24" s="5">
        <f>'[1]6'!G$230*$D24/100</f>
        <v>6.66</v>
      </c>
      <c r="F24" s="6">
        <f>'[1]6'!I$230*$D24/100</f>
        <v>0.10799999999999998</v>
      </c>
      <c r="G24" s="6">
        <f>'[1]6'!J$230*$D24/100</f>
        <v>0.018000000000000002</v>
      </c>
      <c r="H24" s="6">
        <f>'[1]6'!K$230*$D24/100</f>
        <v>1.62</v>
      </c>
      <c r="I24" s="5">
        <f>'[1]6'!M$230*$D24/100</f>
        <v>4.5</v>
      </c>
      <c r="J24" s="5">
        <f>'[1]6'!O$230*$D24/100</f>
        <v>4.86</v>
      </c>
      <c r="K24" s="6">
        <f>'[1]6'!R$230*$D24/100</f>
        <v>0.036000000000000004</v>
      </c>
      <c r="L24" s="7">
        <f>'[1]6'!AA$230*$D24/100</f>
        <v>122.4</v>
      </c>
      <c r="M24" s="8">
        <f>'[1]6'!AI$230*$D24/100</f>
        <v>0.0072</v>
      </c>
      <c r="N24" s="8">
        <f>'[1]6'!AJ$230*$D24/100</f>
        <v>0.0072</v>
      </c>
      <c r="O24" s="5">
        <f>'[1]6'!AP$230*$D24/100</f>
        <v>0.72</v>
      </c>
      <c r="P24" s="6">
        <f>'[1]6'!AW$230*$D24/100</f>
        <v>0.45</v>
      </c>
      <c r="Q24" s="6">
        <f>'[1]6'!AX$230*$D24/100</f>
        <v>0.018000000000000002</v>
      </c>
    </row>
    <row r="25" spans="2:17" ht="13.5">
      <c r="B25">
        <v>6019</v>
      </c>
      <c r="C25" t="s">
        <v>45</v>
      </c>
      <c r="D25">
        <v>8</v>
      </c>
      <c r="E25" s="5">
        <f>'[1]6'!G$21*$D25/100</f>
        <v>2.48</v>
      </c>
      <c r="F25" s="6">
        <f>'[1]6'!I$21*$D25/100</f>
        <v>0.384</v>
      </c>
      <c r="G25" s="6">
        <f>'[1]6'!J$21*$D25/100</f>
        <v>0.04</v>
      </c>
      <c r="H25" s="6">
        <f>'[1]6'!K$21*$D25/100</f>
        <v>0.344</v>
      </c>
      <c r="I25" s="5">
        <f>'[1]6'!M$21*$D25/100</f>
        <v>0.24</v>
      </c>
      <c r="J25" s="5">
        <f>'[1]6'!O$21*$D25/100</f>
        <v>1.44</v>
      </c>
      <c r="K25" s="6">
        <f>'[1]6'!R$21*$D25/100</f>
        <v>0.08</v>
      </c>
      <c r="L25" s="7">
        <f>'[1]6'!AA$21*$D25/100</f>
        <v>31.2</v>
      </c>
      <c r="M25" s="8">
        <f>'[1]6'!AI$21*$D25/100</f>
        <v>0.0192</v>
      </c>
      <c r="N25" s="8">
        <f>'[1]6'!AJ$21*$D25/100</f>
        <v>0.024</v>
      </c>
      <c r="O25" s="5">
        <f>'[1]6'!AP$21*$D25/100</f>
        <v>5.92</v>
      </c>
      <c r="P25" s="6">
        <f>'[1]6'!AW$21*$D25/100</f>
        <v>0.248</v>
      </c>
      <c r="Q25" s="6">
        <f>'[1]6'!AX$21*$D25/100</f>
        <v>0</v>
      </c>
    </row>
    <row r="26" spans="2:17" ht="13.5">
      <c r="B26">
        <v>6136</v>
      </c>
      <c r="C26" t="s">
        <v>46</v>
      </c>
      <c r="D26">
        <v>7.5</v>
      </c>
      <c r="E26" s="5">
        <f>'[1]6'!G$145*$D26/100</f>
        <v>20.925</v>
      </c>
      <c r="F26" s="6">
        <f>'[1]6'!I$145*$D26/100</f>
        <v>0.4275</v>
      </c>
      <c r="G26" s="6">
        <f>'[1]6'!J$145*$D26/100</f>
        <v>0.0375</v>
      </c>
      <c r="H26" s="6">
        <f>'[1]6'!K$145*$D26/100</f>
        <v>5.0625</v>
      </c>
      <c r="I26" s="5">
        <f>'[1]6'!M$145*$D26/100</f>
        <v>20.25</v>
      </c>
      <c r="J26" s="5">
        <f>'[1]6'!O$145*$D26/100</f>
        <v>40.5</v>
      </c>
      <c r="K26" s="6">
        <f>'[1]6'!R$145*$D26/100</f>
        <v>0.7275</v>
      </c>
      <c r="L26" s="7">
        <f>'[1]6'!AA$145*$D26/100</f>
        <v>0</v>
      </c>
      <c r="M26" s="8">
        <f>'[1]6'!AI$145*$D26/100</f>
        <v>0.02475</v>
      </c>
      <c r="N26" s="8">
        <f>'[1]6'!AJ$145*$D26/100</f>
        <v>0.015</v>
      </c>
      <c r="O26" s="5">
        <f>'[1]6'!AP$145*$D26/100</f>
        <v>0.225</v>
      </c>
      <c r="P26" s="6">
        <f>'[1]6'!AW$145*$D26/100</f>
        <v>1.5525</v>
      </c>
      <c r="Q26" s="6">
        <f>'[1]6'!AX$145*$D26/100</f>
        <v>0.0525</v>
      </c>
    </row>
    <row r="27" spans="2:17" ht="13.5">
      <c r="B27">
        <v>17015</v>
      </c>
      <c r="C27" t="s">
        <v>47</v>
      </c>
      <c r="D27">
        <v>6</v>
      </c>
      <c r="E27" s="5">
        <f>'[1]17'!G$17*$D27/100</f>
        <v>1.5</v>
      </c>
      <c r="F27" s="6">
        <f>'[1]17'!I$17*$D27/100</f>
        <v>0.006000000000000001</v>
      </c>
      <c r="G27" s="6">
        <f>'[1]17'!J$17*$D27/100</f>
        <v>0</v>
      </c>
      <c r="H27" s="6">
        <f>'[1]17'!K$17*$D27/100</f>
        <v>0.144</v>
      </c>
      <c r="I27" s="5">
        <f>'[1]17'!M$17*$D27/100</f>
        <v>0.36</v>
      </c>
      <c r="J27" s="5">
        <f>'[1]17'!O$17*$D27/100</f>
        <v>0.12</v>
      </c>
      <c r="K27" s="6">
        <f>'[1]17'!R$17*$D27/100</f>
        <v>0</v>
      </c>
      <c r="L27" s="7">
        <f>'[1]17'!AA$17*$D27/100</f>
        <v>0</v>
      </c>
      <c r="M27" s="8">
        <f>'[1]17'!AI$17*$D27/100</f>
        <v>0.0006</v>
      </c>
      <c r="N27" s="8">
        <f>'[1]17'!AJ$17*$D27/100</f>
        <v>0.0006</v>
      </c>
      <c r="O27" s="5">
        <f>'[1]17'!AP$17*$D27/100</f>
        <v>0</v>
      </c>
      <c r="P27" s="6">
        <f>'[1]17'!AW$17*$D27/100</f>
        <v>0</v>
      </c>
      <c r="Q27" s="6">
        <f>'[1]17'!AX$17*$D27/100</f>
        <v>0</v>
      </c>
    </row>
    <row r="28" spans="2:17" ht="13.5">
      <c r="B28">
        <v>3003</v>
      </c>
      <c r="C28" t="s">
        <v>48</v>
      </c>
      <c r="D28">
        <v>3</v>
      </c>
      <c r="E28" s="5">
        <f>'[1]3'!G$4*$D28/100</f>
        <v>11.52</v>
      </c>
      <c r="F28" s="6">
        <f>'[1]3'!I$4*$D28/100</f>
        <v>0</v>
      </c>
      <c r="G28" s="6">
        <f>'[1]3'!J$4*$D28/100</f>
        <v>0</v>
      </c>
      <c r="H28" s="6">
        <f>'[1]3'!K$4*$D28/100</f>
        <v>2.9760000000000004</v>
      </c>
      <c r="I28" s="5">
        <f>'[1]3'!M$4*$D28/100</f>
        <v>0.03</v>
      </c>
      <c r="J28" s="5">
        <f>'[1]3'!O$4*$D28/100</f>
        <v>0.03</v>
      </c>
      <c r="K28" s="6">
        <f>'[1]3'!R$4*$D28/100</f>
        <v>0</v>
      </c>
      <c r="L28" s="7">
        <f>'[1]3'!AA$4*$D28/100</f>
        <v>0</v>
      </c>
      <c r="M28" s="8">
        <f>'[1]3'!AI$4*$D28/100</f>
        <v>0</v>
      </c>
      <c r="N28" s="8">
        <f>'[1]3'!AJ$4*$D28/100</f>
        <v>0</v>
      </c>
      <c r="O28" s="5">
        <f>'[1]3'!AP$4*$D28/100</f>
        <v>0</v>
      </c>
      <c r="P28" s="6">
        <f>'[1]3'!AW$4*$D28/100</f>
        <v>0</v>
      </c>
      <c r="Q28" s="6">
        <f>'[1]3'!AX$4*$D28/100</f>
        <v>0</v>
      </c>
    </row>
    <row r="29" spans="2:17" ht="13.5">
      <c r="B29">
        <v>17007</v>
      </c>
      <c r="C29" t="s">
        <v>35</v>
      </c>
      <c r="D29">
        <v>2</v>
      </c>
      <c r="E29" s="5">
        <f>'[1]17'!G$8*$D29/100</f>
        <v>1.42</v>
      </c>
      <c r="F29" s="6">
        <f>'[1]17'!I$8*$D29/100</f>
        <v>0.154</v>
      </c>
      <c r="G29" s="6">
        <f>'[1]17'!J$8*$D29/100</f>
        <v>0</v>
      </c>
      <c r="H29" s="6">
        <f>'[1]17'!K$8*$D29/100</f>
        <v>0.20199999999999999</v>
      </c>
      <c r="I29" s="5">
        <f>'[1]17'!M$8*$D29/100</f>
        <v>114</v>
      </c>
      <c r="J29" s="5">
        <f>'[1]17'!O$8*$D29/100</f>
        <v>0.58</v>
      </c>
      <c r="K29" s="6">
        <f>'[1]17'!R$8*$D29/100</f>
        <v>0.034</v>
      </c>
      <c r="L29" s="7">
        <f>'[1]17'!AA$8*$D29/100</f>
        <v>0</v>
      </c>
      <c r="M29" s="8">
        <f>'[1]17'!AI$8*$D29/100</f>
        <v>0.001</v>
      </c>
      <c r="N29" s="8">
        <f>'[1]17'!AJ$8*$D29/100</f>
        <v>0.0034000000000000002</v>
      </c>
      <c r="O29" s="5">
        <f>'[1]17'!AP$8*$D29/100</f>
        <v>0</v>
      </c>
      <c r="P29" s="6">
        <f>'[1]17'!AW$8*$D29/100</f>
        <v>0</v>
      </c>
      <c r="Q29" s="6">
        <f>'[1]17'!AX$8*$D29/100</f>
        <v>0.29</v>
      </c>
    </row>
    <row r="30" spans="2:17" ht="13.5">
      <c r="B30">
        <v>14002</v>
      </c>
      <c r="C30" t="s">
        <v>49</v>
      </c>
      <c r="D30">
        <v>2</v>
      </c>
      <c r="E30" s="5">
        <f>'[1]14'!G$3*$D30/100</f>
        <v>18.42</v>
      </c>
      <c r="F30" s="6">
        <f>'[1]14'!I$3*$D30/100</f>
        <v>0</v>
      </c>
      <c r="G30" s="6">
        <f>'[1]14'!J$3*$D30/100</f>
        <v>2</v>
      </c>
      <c r="H30" s="6">
        <f>'[1]14'!K$3*$D30/100</f>
        <v>0</v>
      </c>
      <c r="I30" s="5">
        <f>'[1]14'!M$3*$D30/100</f>
        <v>0</v>
      </c>
      <c r="J30" s="5">
        <f>'[1]14'!O$3*$D30/100</f>
        <v>0.02</v>
      </c>
      <c r="K30" s="6">
        <f>'[1]14'!R$3*$D30/100</f>
        <v>0.002</v>
      </c>
      <c r="L30" s="7">
        <f>'[1]14'!AA$3*$D30/100</f>
        <v>0</v>
      </c>
      <c r="M30" s="8">
        <f>'[1]14'!AI$3*$D30/100</f>
        <v>0</v>
      </c>
      <c r="N30" s="8">
        <f>'[1]14'!AJ$3*$D30/100</f>
        <v>0</v>
      </c>
      <c r="O30" s="5">
        <f>'[1]14'!AP$3*$D30/100</f>
        <v>0</v>
      </c>
      <c r="P30" s="6">
        <f>'[1]14'!AW$3*$D30/100</f>
        <v>0</v>
      </c>
      <c r="Q30" s="6">
        <f>'[1]14'!AX$3*$D30/100</f>
        <v>0</v>
      </c>
    </row>
    <row r="31" spans="2:17" ht="13.5">
      <c r="B31"/>
      <c r="C31" t="s">
        <v>50</v>
      </c>
      <c r="D31">
        <f>SUM(D24:D30)</f>
        <v>46.5</v>
      </c>
      <c r="E31" s="5">
        <f aca="true" t="shared" si="2" ref="E31:Q31">SUM(E24:E30)</f>
        <v>62.925000000000004</v>
      </c>
      <c r="F31" s="6">
        <f t="shared" si="2"/>
        <v>1.0795</v>
      </c>
      <c r="G31" s="6">
        <f t="shared" si="2"/>
        <v>2.0955</v>
      </c>
      <c r="H31" s="6">
        <f t="shared" si="2"/>
        <v>10.348500000000001</v>
      </c>
      <c r="I31" s="5">
        <f t="shared" si="2"/>
        <v>139.38</v>
      </c>
      <c r="J31" s="5">
        <f t="shared" si="2"/>
        <v>47.55</v>
      </c>
      <c r="K31" s="6">
        <f t="shared" si="2"/>
        <v>0.8795000000000001</v>
      </c>
      <c r="L31" s="7">
        <f t="shared" si="2"/>
        <v>153.6</v>
      </c>
      <c r="M31" s="8">
        <f t="shared" si="2"/>
        <v>0.052750000000000005</v>
      </c>
      <c r="N31" s="8">
        <f t="shared" si="2"/>
        <v>0.0502</v>
      </c>
      <c r="O31" s="5">
        <f t="shared" si="2"/>
        <v>6.864999999999999</v>
      </c>
      <c r="P31" s="6">
        <f t="shared" si="2"/>
        <v>2.2504999999999997</v>
      </c>
      <c r="Q31" s="6">
        <f t="shared" si="2"/>
        <v>0.3605</v>
      </c>
    </row>
    <row r="32" spans="1:17" ht="13.5">
      <c r="A32" t="s">
        <v>51</v>
      </c>
      <c r="B32">
        <v>4032</v>
      </c>
      <c r="C32" t="s">
        <v>52</v>
      </c>
      <c r="D32">
        <v>20</v>
      </c>
      <c r="E32" s="5">
        <f>'[1]4'!G$37*$D32/100</f>
        <v>14.4</v>
      </c>
      <c r="F32" s="6">
        <f>'[1]4'!I$37*$D32/100</f>
        <v>1.32</v>
      </c>
      <c r="G32" s="6">
        <f>'[1]4'!J$37*$D32/100</f>
        <v>0.84</v>
      </c>
      <c r="H32" s="6">
        <f>'[1]4'!K$37*$D32/100</f>
        <v>0.32</v>
      </c>
      <c r="I32" s="5">
        <f>'[1]4'!M$37*$D32/100</f>
        <v>2.6</v>
      </c>
      <c r="J32" s="5">
        <f>'[1]4'!O$37*$D32/100</f>
        <v>24</v>
      </c>
      <c r="K32" s="6">
        <f>'[1]4'!R$37*$D32/100</f>
        <v>0.18</v>
      </c>
      <c r="L32" s="7">
        <f>'[1]4'!AA$37*$D32/100</f>
        <v>0</v>
      </c>
      <c r="M32" s="8">
        <f>'[1]4'!AI$37*$D32/100</f>
        <v>0.014000000000000002</v>
      </c>
      <c r="N32" s="8">
        <f>'[1]4'!AJ$37*$D32/100</f>
        <v>0.006</v>
      </c>
      <c r="O32" s="5">
        <f>'[1]4'!AP$37*$D32/100</f>
        <v>0</v>
      </c>
      <c r="P32" s="6">
        <f>'[1]4'!AW$37*$D32/100</f>
        <v>0.08</v>
      </c>
      <c r="Q32" s="6">
        <f>'[1]4'!AX$37*$D32/100</f>
        <v>0</v>
      </c>
    </row>
    <row r="33" spans="2:17" ht="13.5">
      <c r="B33"/>
      <c r="C33" t="s">
        <v>53</v>
      </c>
      <c r="D33">
        <v>3</v>
      </c>
      <c r="E33" s="5">
        <v>13</v>
      </c>
      <c r="F33" s="6">
        <v>0.4</v>
      </c>
      <c r="G33" s="6">
        <v>0.7</v>
      </c>
      <c r="H33" s="6">
        <v>1.5</v>
      </c>
      <c r="I33" s="5">
        <v>45</v>
      </c>
      <c r="J33" s="5"/>
      <c r="K33" s="6"/>
      <c r="L33" s="7"/>
      <c r="M33" s="8"/>
      <c r="N33" s="8"/>
      <c r="O33" s="5"/>
      <c r="P33" s="6"/>
      <c r="Q33" s="6"/>
    </row>
    <row r="34" spans="2:17" ht="13.5">
      <c r="B34">
        <v>10325</v>
      </c>
      <c r="C34" t="s">
        <v>54</v>
      </c>
      <c r="D34">
        <v>1</v>
      </c>
      <c r="E34" s="5">
        <f>'[1]10'!G$350*$D34/100</f>
        <v>3.12</v>
      </c>
      <c r="F34" s="6">
        <f>'[1]10'!I$350*$D34/100</f>
        <v>0.649</v>
      </c>
      <c r="G34" s="6">
        <f>'[1]10'!J$350*$D34/100</f>
        <v>0.04</v>
      </c>
      <c r="H34" s="6">
        <f>'[1]10'!K$350*$D34/100</f>
        <v>0.001</v>
      </c>
      <c r="I34" s="5">
        <f>'[1]10'!M$350*$D34/100</f>
        <v>12</v>
      </c>
      <c r="J34" s="5">
        <f>'[1]10'!O$350*$D34/100</f>
        <v>20</v>
      </c>
      <c r="K34" s="6">
        <f>'[1]10'!R$350*$D34/100</f>
        <v>0.032</v>
      </c>
      <c r="L34" s="7">
        <f>'[1]10'!AA$350*$D34/100</f>
        <v>0</v>
      </c>
      <c r="M34" s="8">
        <f>'[1]10'!AI$350*$D34/100</f>
        <v>0.0017000000000000001</v>
      </c>
      <c r="N34" s="8">
        <f>'[1]10'!AJ$350*$D34/100</f>
        <v>0.0015</v>
      </c>
      <c r="O34" s="5">
        <f>'[1]10'!AP$350*$D34/100</f>
        <v>0</v>
      </c>
      <c r="P34" s="6">
        <f>'[1]10'!AW$350*$D34/100</f>
        <v>0</v>
      </c>
      <c r="Q34" s="6">
        <f>'[1]10'!AX$350*$D34/100</f>
        <v>0.03</v>
      </c>
    </row>
    <row r="35" spans="2:17" ht="13.5">
      <c r="B35">
        <v>9040</v>
      </c>
      <c r="C35" t="s">
        <v>55</v>
      </c>
      <c r="D35">
        <v>0.5</v>
      </c>
      <c r="E35" s="5">
        <f>'[1]9'!G$41*$D35/100</f>
        <v>0.585</v>
      </c>
      <c r="F35" s="6">
        <f>'[1]9'!I$41*$D35/100</f>
        <v>0.068</v>
      </c>
      <c r="G35" s="6">
        <f>'[1]9'!J$41*$D35/100</f>
        <v>0.008</v>
      </c>
      <c r="H35" s="6">
        <f>'[1]9'!K$41*$D35/100</f>
        <v>0.2065</v>
      </c>
      <c r="I35" s="5">
        <f>'[1]9'!M$41*$D35/100</f>
        <v>33</v>
      </c>
      <c r="J35" s="5">
        <f>'[1]9'!O$41*$D35/100</f>
        <v>3.9</v>
      </c>
      <c r="K35" s="6">
        <f>'[1]9'!R$41*$D35/100</f>
        <v>0.013000000000000001</v>
      </c>
      <c r="L35" s="7">
        <f>'[1]9'!AA$41*$D35/100</f>
        <v>3.25</v>
      </c>
      <c r="M35" s="8">
        <f>'[1]9'!AI$41*$D35/100</f>
        <v>0.0019500000000000001</v>
      </c>
      <c r="N35" s="8">
        <f>'[1]9'!AJ$41*$D35/100</f>
        <v>0.00415</v>
      </c>
      <c r="O35" s="5">
        <f>'[1]9'!AP$41*$D35/100</f>
        <v>0.135</v>
      </c>
      <c r="P35" s="6">
        <f>'[1]9'!AW$41*$D35/100</f>
        <v>0.1635</v>
      </c>
      <c r="Q35" s="6">
        <f>'[1]9'!AX$41*$D35/100</f>
        <v>0.084</v>
      </c>
    </row>
    <row r="36" spans="2:17" ht="13.5">
      <c r="B36">
        <v>17027</v>
      </c>
      <c r="C36" t="s">
        <v>56</v>
      </c>
      <c r="D36">
        <v>1.9</v>
      </c>
      <c r="E36" s="5">
        <f>'[1]17'!G$29*$D36/100</f>
        <v>4.465</v>
      </c>
      <c r="F36" s="6">
        <f>'[1]17'!I$29*$D36/100</f>
        <v>0.13299999999999998</v>
      </c>
      <c r="G36" s="6">
        <f>'[1]17'!J$29*$D36/100</f>
        <v>0.0817</v>
      </c>
      <c r="H36" s="6">
        <f>'[1]17'!K$29*$D36/100</f>
        <v>0.7998999999999999</v>
      </c>
      <c r="I36" s="5">
        <f>'[1]17'!M$29*$D36/100</f>
        <v>323</v>
      </c>
      <c r="J36" s="5">
        <f>'[1]17'!O$29*$D36/100</f>
        <v>0.494</v>
      </c>
      <c r="K36" s="6">
        <f>'[1]17'!R$29*$D36/100</f>
        <v>0.0076</v>
      </c>
      <c r="L36" s="7">
        <f>'[1]17'!AA$29*$D36/100</f>
        <v>0</v>
      </c>
      <c r="M36" s="8">
        <f>'[1]17'!AI$29*$D36/100</f>
        <v>0.00057</v>
      </c>
      <c r="N36" s="8">
        <f>'[1]17'!AJ$29*$D36/100</f>
        <v>0.0015199999999999999</v>
      </c>
      <c r="O36" s="5">
        <f>'[1]17'!AP$29*$D36/100</f>
        <v>0</v>
      </c>
      <c r="P36" s="6">
        <f>'[1]17'!AW$29*$D36/100</f>
        <v>0.005699999999999999</v>
      </c>
      <c r="Q36" s="6">
        <f>'[1]17'!AX$29*$D36/100</f>
        <v>0.8208</v>
      </c>
    </row>
    <row r="37" spans="2:17" ht="13.5">
      <c r="B37">
        <v>17064</v>
      </c>
      <c r="C37" t="s">
        <v>57</v>
      </c>
      <c r="D37">
        <v>0.01</v>
      </c>
      <c r="E37" s="5">
        <f>'[1]17'!G$66*$D37/100</f>
        <v>0.0378</v>
      </c>
      <c r="F37" s="6">
        <f>'[1]17'!I$66*$D37/100</f>
        <v>0.0010099999999999998</v>
      </c>
      <c r="G37" s="6">
        <f>'[1]17'!J$66*$D37/100</f>
        <v>0.00064</v>
      </c>
      <c r="H37" s="6">
        <f>'[1]17'!K$66*$D37/100</f>
        <v>0.00701</v>
      </c>
      <c r="I37" s="5">
        <f>'[1]17'!M$66*$D37/100</f>
        <v>0.0004</v>
      </c>
      <c r="J37" s="5">
        <f>'[1]17'!O$66*$D37/100</f>
        <v>0.024</v>
      </c>
      <c r="K37" s="6">
        <f>'[1]17'!R$66*$D37/100</f>
        <v>0.00073</v>
      </c>
      <c r="L37" s="7">
        <f>'[1]17'!AA$66*$D37/100</f>
        <v>0</v>
      </c>
      <c r="M37" s="8">
        <f>'[1]17'!AI$66*$D37/100</f>
        <v>2E-06</v>
      </c>
      <c r="N37" s="8">
        <f>'[1]17'!AJ$66*$D37/100</f>
        <v>1.1999999999999999E-05</v>
      </c>
      <c r="O37" s="5">
        <f>'[1]17'!AP$66*$D37/100</f>
        <v>0</v>
      </c>
      <c r="P37" s="6">
        <f>'[1]17'!AW$66*$D37/100</f>
        <v>0</v>
      </c>
      <c r="Q37" s="6">
        <f>'[1]17'!AX$66*$D37/100</f>
        <v>0</v>
      </c>
    </row>
    <row r="38" spans="2:4" ht="13.5">
      <c r="B38"/>
      <c r="C38" t="s">
        <v>26</v>
      </c>
      <c r="D38">
        <v>150</v>
      </c>
    </row>
    <row r="39" spans="2:17" ht="13.5">
      <c r="B39"/>
      <c r="C39" t="s">
        <v>58</v>
      </c>
      <c r="D39">
        <f>SUM(D32:D37)</f>
        <v>26.41</v>
      </c>
      <c r="E39" s="5">
        <f aca="true" t="shared" si="3" ref="E39:Q39">SUM(E32:E37)</f>
        <v>35.6078</v>
      </c>
      <c r="F39" s="6">
        <f t="shared" si="3"/>
        <v>2.5710100000000002</v>
      </c>
      <c r="G39" s="6">
        <f t="shared" si="3"/>
        <v>1.6703400000000002</v>
      </c>
      <c r="H39" s="6">
        <f t="shared" si="3"/>
        <v>2.83441</v>
      </c>
      <c r="I39" s="5">
        <f t="shared" si="3"/>
        <v>415.60040000000004</v>
      </c>
      <c r="J39" s="5">
        <f t="shared" si="3"/>
        <v>48.418</v>
      </c>
      <c r="K39" s="6">
        <f t="shared" si="3"/>
        <v>0.23333</v>
      </c>
      <c r="L39" s="7">
        <f t="shared" si="3"/>
        <v>3.25</v>
      </c>
      <c r="M39" s="8">
        <f t="shared" si="3"/>
        <v>0.018222000000000002</v>
      </c>
      <c r="N39" s="8">
        <f t="shared" si="3"/>
        <v>0.013182000000000001</v>
      </c>
      <c r="O39" s="5">
        <f t="shared" si="3"/>
        <v>0.135</v>
      </c>
      <c r="P39" s="6">
        <f t="shared" si="3"/>
        <v>0.2492</v>
      </c>
      <c r="Q39" s="6">
        <f t="shared" si="3"/>
        <v>0.9348</v>
      </c>
    </row>
    <row r="40" spans="1:17" ht="13.5">
      <c r="A40" t="s">
        <v>59</v>
      </c>
      <c r="B40">
        <v>13025</v>
      </c>
      <c r="C40" t="s">
        <v>60</v>
      </c>
      <c r="D40">
        <v>60</v>
      </c>
      <c r="E40" s="5">
        <f>'[1]13'!G$26*$D40/100</f>
        <v>37.2</v>
      </c>
      <c r="F40" s="6">
        <f>'[1]13'!I$26*$D40/100</f>
        <v>2.16</v>
      </c>
      <c r="G40" s="6">
        <f>'[1]13'!J$26*$D40/100</f>
        <v>1.8</v>
      </c>
      <c r="H40" s="6">
        <f>'[1]13'!K$26*$D40/100</f>
        <v>2.94</v>
      </c>
      <c r="I40" s="5">
        <f>'[1]13'!M$26*$D40/100</f>
        <v>28.8</v>
      </c>
      <c r="J40" s="5">
        <f>'[1]13'!O$26*$D40/100</f>
        <v>72</v>
      </c>
      <c r="K40" s="6">
        <f>'[1]13'!R$26*$D40/100</f>
        <v>0</v>
      </c>
      <c r="L40" s="7">
        <f>'[1]13'!AA$26*$D40/100</f>
        <v>19.8</v>
      </c>
      <c r="M40" s="8">
        <f>'[1]13'!AI$26*$D40/100</f>
        <v>0.024</v>
      </c>
      <c r="N40" s="8">
        <f>'[1]13'!AJ$26*$D40/100</f>
        <v>0.084</v>
      </c>
      <c r="O40" s="5">
        <f>'[1]13'!AP$26*$D40/100</f>
        <v>0.6</v>
      </c>
      <c r="P40" s="6">
        <f>'[1]13'!AW$26*$D40/100</f>
        <v>0</v>
      </c>
      <c r="Q40" s="6">
        <f>'[1]13'!AX$26*$D40/100</f>
        <v>0.06</v>
      </c>
    </row>
    <row r="41" spans="2:17" ht="13.5">
      <c r="B41">
        <v>7046</v>
      </c>
      <c r="C41" t="s">
        <v>61</v>
      </c>
      <c r="D41">
        <v>15</v>
      </c>
      <c r="E41" s="5">
        <f>'[1]7'!G$49*$D41/100</f>
        <v>38.25</v>
      </c>
      <c r="F41" s="6">
        <f>'[1]7'!I$49*$D41/100</f>
        <v>0.03</v>
      </c>
      <c r="G41" s="6">
        <f>'[1]7'!J$49*$D41/100</f>
        <v>0.015</v>
      </c>
      <c r="H41" s="6">
        <f>'[1]7'!K$49*$D41/100</f>
        <v>9.48</v>
      </c>
      <c r="I41" s="5">
        <f>'[1]7'!M$49*$D41/100</f>
        <v>1.65</v>
      </c>
      <c r="J41" s="5">
        <f>'[1]7'!O$49*$D41/100</f>
        <v>2.4</v>
      </c>
      <c r="K41" s="6">
        <f>'[1]7'!R$49*$D41/100</f>
        <v>0.015</v>
      </c>
      <c r="L41" s="7">
        <f>'[1]7'!AA$49*$D41/100</f>
        <v>0.3</v>
      </c>
      <c r="M41" s="8">
        <f>'[1]7'!AI$49*$D41/100</f>
        <v>0.0015</v>
      </c>
      <c r="N41" s="8">
        <f>'[1]7'!AJ$49*$D41/100</f>
        <v>0</v>
      </c>
      <c r="O41" s="5">
        <f>'[1]7'!AP$49*$D41/100</f>
        <v>0.75</v>
      </c>
      <c r="P41" s="6">
        <f>'[1]7'!AW$49*$D41/100</f>
        <v>0.105</v>
      </c>
      <c r="Q41" s="6">
        <f>'[1]7'!AX$49*$D41/100</f>
        <v>0</v>
      </c>
    </row>
    <row r="42" spans="2:17" ht="13.5">
      <c r="B42">
        <v>11198</v>
      </c>
      <c r="C42" t="s">
        <v>62</v>
      </c>
      <c r="D42">
        <v>1.7</v>
      </c>
      <c r="E42" s="5">
        <f>'[1]11'!G$199*$D42/100</f>
        <v>5.848</v>
      </c>
      <c r="F42" s="6">
        <f>'[1]11'!I$199*$D42/100</f>
        <v>1.4891999999999999</v>
      </c>
      <c r="G42" s="6">
        <f>'[1]11'!J$199*$D42/100</f>
        <v>0.0051</v>
      </c>
      <c r="H42" s="6">
        <f>'[1]11'!K$199*$D42/100</f>
        <v>0</v>
      </c>
      <c r="I42" s="5">
        <f>'[1]11'!M$199*$D42/100</f>
        <v>4.42</v>
      </c>
      <c r="J42" s="5">
        <f>'[1]11'!O$199*$D42/100</f>
        <v>0.272</v>
      </c>
      <c r="K42" s="6">
        <f>'[1]11'!R$199*$D42/100</f>
        <v>0.011899999999999999</v>
      </c>
      <c r="L42" s="7">
        <f>'[1]11'!AA$199*$D42/100</f>
        <v>0</v>
      </c>
      <c r="M42" s="8">
        <f>'[1]11'!AI$199*$D42/100</f>
        <v>0</v>
      </c>
      <c r="N42" s="8">
        <f>'[1]11'!AJ$199*$D42/100</f>
        <v>0</v>
      </c>
      <c r="O42" s="5">
        <f>'[1]11'!AP$199*$D42/100</f>
        <v>0</v>
      </c>
      <c r="P42" s="6">
        <f>'[1]11'!AW$199*$D42/100</f>
        <v>0</v>
      </c>
      <c r="Q42" s="6">
        <f>'[1]11'!AX$199*$D42/100</f>
        <v>0.011899999999999999</v>
      </c>
    </row>
    <row r="43" spans="2:4" ht="13.5">
      <c r="B43"/>
      <c r="C43" t="s">
        <v>26</v>
      </c>
      <c r="D43">
        <v>10</v>
      </c>
    </row>
    <row r="44" spans="2:17" ht="13.5">
      <c r="B44">
        <v>7138.1</v>
      </c>
      <c r="C44" t="s">
        <v>63</v>
      </c>
      <c r="D44">
        <v>25</v>
      </c>
      <c r="E44" s="5">
        <f>'[1]7'!G$152*$D44/100</f>
        <v>21.25</v>
      </c>
      <c r="F44" s="6">
        <f>'[1]7'!I$152*$D44/100</f>
        <v>0.125</v>
      </c>
      <c r="G44" s="6">
        <f>'[1]7'!J$152*$D44/100</f>
        <v>0.025</v>
      </c>
      <c r="H44" s="6">
        <f>'[1]7'!K$152*$D44/100</f>
        <v>5.15</v>
      </c>
      <c r="I44" s="5">
        <f>'[1]7'!M$152*$D44/100</f>
        <v>1</v>
      </c>
      <c r="J44" s="5">
        <f>'[1]7'!O$152*$D44/100</f>
        <v>0.75</v>
      </c>
      <c r="K44" s="6">
        <f>'[1]7'!R$152*$D44/100</f>
        <v>0.05</v>
      </c>
      <c r="L44" s="7">
        <f>'[1]7'!AA$152*$D44/100</f>
        <v>4.25</v>
      </c>
      <c r="M44" s="8">
        <f>'[1]7'!AI$152*$D44/100</f>
        <v>0.0025</v>
      </c>
      <c r="N44" s="8">
        <f>'[1]7'!AJ$152*$D44/100</f>
        <v>0.005</v>
      </c>
      <c r="O44" s="5">
        <f>'[1]7'!AP$152*$D44/100</f>
        <v>0.5</v>
      </c>
      <c r="P44" s="6">
        <f>'[1]7'!AW$152*$D44/100</f>
        <v>0.35</v>
      </c>
      <c r="Q44" s="6">
        <f>'[1]7'!AX$152*$D44/100</f>
        <v>0</v>
      </c>
    </row>
    <row r="45" spans="2:17" ht="13.5">
      <c r="B45">
        <v>7139</v>
      </c>
      <c r="C45" t="s">
        <v>64</v>
      </c>
      <c r="D45">
        <v>10</v>
      </c>
      <c r="E45" s="5">
        <f>'[1]7'!G$153*$D45/100</f>
        <v>8.1</v>
      </c>
      <c r="F45" s="6">
        <f>'[1]7'!I$153*$D45/100</f>
        <v>0.03</v>
      </c>
      <c r="G45" s="6">
        <f>'[1]7'!J$153*$D45/100</f>
        <v>0.01</v>
      </c>
      <c r="H45" s="6">
        <f>'[1]7'!K$153*$D45/100</f>
        <v>1.98</v>
      </c>
      <c r="I45" s="5">
        <f>'[1]7'!M$153*$D45/100</f>
        <v>0.4</v>
      </c>
      <c r="J45" s="5">
        <f>'[1]7'!O$153*$D45/100</f>
        <v>0.2</v>
      </c>
      <c r="K45" s="6">
        <f>'[1]7'!R$153*$D45/100</f>
        <v>0.02</v>
      </c>
      <c r="L45" s="7">
        <f>'[1]7'!AA$153*$D45/100</f>
        <v>0</v>
      </c>
      <c r="M45" s="8">
        <f>'[1]7'!AI$153*$D45/100</f>
        <v>0.001</v>
      </c>
      <c r="N45" s="8">
        <f>'[1]7'!AJ$153*$D45/100</f>
        <v>0.001</v>
      </c>
      <c r="O45" s="5">
        <f>'[1]7'!AP$153*$D45/100</f>
        <v>0.2</v>
      </c>
      <c r="P45" s="6">
        <f>'[1]7'!AW$153*$D45/100</f>
        <v>0.03</v>
      </c>
      <c r="Q45" s="6">
        <f>'[1]7'!AX$153*$D45/100</f>
        <v>0</v>
      </c>
    </row>
    <row r="46" spans="3:4" ht="13.5">
      <c r="C46" t="s">
        <v>65</v>
      </c>
      <c r="D46">
        <v>0.2</v>
      </c>
    </row>
    <row r="47" spans="3:17" ht="13.5">
      <c r="C47" t="s">
        <v>66</v>
      </c>
      <c r="D47">
        <f>SUM(D40:D45)</f>
        <v>121.7</v>
      </c>
      <c r="E47" s="5">
        <f aca="true" t="shared" si="4" ref="E47:Q47">SUM(E40:E45)</f>
        <v>110.648</v>
      </c>
      <c r="F47" s="6">
        <f t="shared" si="4"/>
        <v>3.8341999999999996</v>
      </c>
      <c r="G47" s="6">
        <f t="shared" si="4"/>
        <v>1.8551</v>
      </c>
      <c r="H47" s="6">
        <f t="shared" si="4"/>
        <v>19.55</v>
      </c>
      <c r="I47" s="5">
        <f t="shared" si="4"/>
        <v>36.269999999999996</v>
      </c>
      <c r="J47" s="5">
        <f t="shared" si="4"/>
        <v>75.62200000000001</v>
      </c>
      <c r="K47" s="6">
        <f t="shared" si="4"/>
        <v>0.0969</v>
      </c>
      <c r="L47" s="7">
        <f t="shared" si="4"/>
        <v>24.35</v>
      </c>
      <c r="M47" s="8">
        <f t="shared" si="4"/>
        <v>0.029</v>
      </c>
      <c r="N47" s="8">
        <f t="shared" si="4"/>
        <v>0.09000000000000001</v>
      </c>
      <c r="O47" s="5">
        <f t="shared" si="4"/>
        <v>2.0500000000000003</v>
      </c>
      <c r="P47" s="6">
        <f t="shared" si="4"/>
        <v>0.485</v>
      </c>
      <c r="Q47" s="6">
        <f t="shared" si="4"/>
        <v>0.07189999999999999</v>
      </c>
    </row>
    <row r="48" spans="3:17" ht="13.5">
      <c r="C48" t="s">
        <v>67</v>
      </c>
      <c r="D48">
        <f>SUM(D3:D5,D7:D22,D24:D30,D32:D38,D40:D45)</f>
        <v>716.81</v>
      </c>
      <c r="E48" s="5">
        <f aca="true" t="shared" si="5" ref="E48:Q48">SUM(E3:E5,E7:E22,E24:E30,E32:E38,E40:E45)</f>
        <v>667.6808000000001</v>
      </c>
      <c r="F48" s="6">
        <f t="shared" si="5"/>
        <v>29.614110000000004</v>
      </c>
      <c r="G48" s="6">
        <f t="shared" si="5"/>
        <v>12.95494</v>
      </c>
      <c r="H48" s="6">
        <f t="shared" si="5"/>
        <v>105.72570999999999</v>
      </c>
      <c r="I48" s="5">
        <f t="shared" si="5"/>
        <v>1012.5343999999999</v>
      </c>
      <c r="J48" s="5">
        <f t="shared" si="5"/>
        <v>222.948</v>
      </c>
      <c r="K48" s="6">
        <f t="shared" si="5"/>
        <v>3.9303299999999997</v>
      </c>
      <c r="L48" s="7">
        <f t="shared" si="5"/>
        <v>323.58</v>
      </c>
      <c r="M48" s="8">
        <f t="shared" si="5"/>
        <v>0.469072</v>
      </c>
      <c r="N48" s="8">
        <f t="shared" si="5"/>
        <v>0.4457820000000001</v>
      </c>
      <c r="O48" s="5">
        <f t="shared" si="5"/>
        <v>33.352000000000004</v>
      </c>
      <c r="P48" s="6">
        <f t="shared" si="5"/>
        <v>6.953500000000001</v>
      </c>
      <c r="Q48" s="6">
        <f t="shared" si="5"/>
        <v>2.4172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kyusyoku</dc:creator>
  <cp:keywords/>
  <dc:description/>
  <cp:lastModifiedBy>kyusyoku</cp:lastModifiedBy>
  <dcterms:created xsi:type="dcterms:W3CDTF">2009-03-11T06:17:47Z</dcterms:created>
  <dcterms:modified xsi:type="dcterms:W3CDTF">2009-03-11T06:18:18Z</dcterms:modified>
  <cp:category/>
  <cp:version/>
  <cp:contentType/>
  <cp:contentStatus/>
</cp:coreProperties>
</file>