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55" windowHeight="7980" activeTab="0"/>
  </bookViews>
  <sheets>
    <sheet name="081203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kyusyoku</author>
  </authors>
  <commentList>
    <comment ref="B1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</commentList>
</comments>
</file>

<file path=xl/sharedStrings.xml><?xml version="1.0" encoding="utf-8"?>
<sst xmlns="http://schemas.openxmlformats.org/spreadsheetml/2006/main" count="80" uniqueCount="66">
  <si>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食品コード]</t>
    </r>
  </si>
  <si>
    <r>
      <t>　[　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食品名　]</t>
    </r>
  </si>
  <si>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重量]</t>
    </r>
  </si>
  <si>
    <r>
      <t>02.</t>
    </r>
    <r>
      <rPr>
        <vertAlign val="superscript"/>
        <sz val="10"/>
        <color indexed="12"/>
        <rFont val="ＭＳ Ｐ明朝"/>
        <family val="1"/>
      </rPr>
      <t>A</t>
    </r>
    <r>
      <rPr>
        <sz val="11"/>
        <color theme="1"/>
        <rFont val="Calibri"/>
        <family val="3"/>
      </rPr>
      <t>エネルギー</t>
    </r>
  </si>
  <si>
    <r>
      <t>04.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たんぱく質</t>
    </r>
  </si>
  <si>
    <r>
      <t>05.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脂質</t>
    </r>
  </si>
  <si>
    <r>
      <t>06.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炭水化物</t>
    </r>
  </si>
  <si>
    <r>
      <t>08.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ナトリウム</t>
    </r>
  </si>
  <si>
    <r>
      <t>10.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カルシウム</t>
    </r>
  </si>
  <si>
    <r>
      <t>13.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鉄</t>
    </r>
  </si>
  <si>
    <r>
      <t>22.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レチノール当量</t>
    </r>
  </si>
  <si>
    <r>
      <t>30.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ビタミンＢ１</t>
    </r>
  </si>
  <si>
    <r>
      <t>31.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ビタミンＢ2</t>
    </r>
  </si>
  <si>
    <r>
      <t>37.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ビタミンＣ</t>
    </r>
  </si>
  <si>
    <r>
      <t>44.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食物繊維総量</t>
    </r>
  </si>
  <si>
    <r>
      <t>45.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食塩</t>
    </r>
  </si>
  <si>
    <t>（入力列）</t>
  </si>
  <si>
    <t xml:space="preserve">  </t>
  </si>
  <si>
    <t>（ｇ）</t>
  </si>
  <si>
    <t>ｋｃａｌ</t>
  </si>
  <si>
    <t>g</t>
  </si>
  <si>
    <t>mg</t>
  </si>
  <si>
    <t>μg</t>
  </si>
  <si>
    <t>今日は優しい　ガーリックトースト</t>
  </si>
  <si>
    <t>食パン・市販品</t>
  </si>
  <si>
    <t>無塩バター</t>
  </si>
  <si>
    <t>ガーリックパウダー</t>
  </si>
  <si>
    <t>パセリ・乾</t>
  </si>
  <si>
    <t>Σ合計(3-6)</t>
  </si>
  <si>
    <t>寒さに負けるな！タラトゥーユ～スープ風～</t>
  </si>
  <si>
    <t>まだら-生（三枚下ろし）</t>
  </si>
  <si>
    <t>ﾄﾏﾄ・缶詰・ﾎｰﾙ</t>
  </si>
  <si>
    <t>じゃがいも-生</t>
  </si>
  <si>
    <t>ブロッコリー・花序-生</t>
  </si>
  <si>
    <t>たまねぎ・りん茎-生</t>
  </si>
  <si>
    <t>ﾄﾏﾄ・缶詰・ｼﾞｭｰｽ(食塩無添加)</t>
  </si>
  <si>
    <t>ｽｲｰﾄｺｰﾝ・缶詰、ﾎｰﾙｶｰﾈﾙｽﾀｲﾙ</t>
  </si>
  <si>
    <t>あさり・缶詰・水煮</t>
  </si>
  <si>
    <t>にんにく・りん茎-生</t>
  </si>
  <si>
    <t>ぶどう酒・白</t>
  </si>
  <si>
    <t>オリーブ油</t>
  </si>
  <si>
    <t>固形コンソメ</t>
  </si>
  <si>
    <t>ﾅﾁｭﾗﾙﾁｰｽﾞ・ﾊﾟﾙﾒｻﾞﾝ</t>
  </si>
  <si>
    <t>精製塩</t>
  </si>
  <si>
    <t>こしょう・白、粉</t>
  </si>
  <si>
    <t>タイム・粉</t>
  </si>
  <si>
    <t>水</t>
  </si>
  <si>
    <t>Σ合計(8-24)</t>
  </si>
  <si>
    <t>あなたにエール　イエローサラダ</t>
  </si>
  <si>
    <t>かぼちゃ（西洋）-生</t>
  </si>
  <si>
    <t>きょうな・葉-生</t>
  </si>
  <si>
    <t>赤ピーマン-生</t>
  </si>
  <si>
    <t>マヨネーズ・卵黄型</t>
  </si>
  <si>
    <t>脱脂粉乳</t>
  </si>
  <si>
    <t>穀物酢</t>
  </si>
  <si>
    <t>車糖・上白糖</t>
  </si>
  <si>
    <t>Σ合計(27-35)</t>
  </si>
  <si>
    <t>元気100倍プリン</t>
  </si>
  <si>
    <t>バナナ-生</t>
  </si>
  <si>
    <t>レモン・果汁-生</t>
  </si>
  <si>
    <t>ヨーグルト・全脂無糖</t>
  </si>
  <si>
    <t>普通牛乳</t>
  </si>
  <si>
    <t>豚・ゼラチン</t>
  </si>
  <si>
    <t>ココア・ピュアココア</t>
  </si>
  <si>
    <t>Σ合計(37-44)</t>
  </si>
  <si>
    <t>Σ合計(3-44)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</si>
</sst>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_);[Red]\(0\)"/>
    <numFmt numFmtId="179" formatCode="0.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vertAlign val="superscript"/>
      <sz val="10"/>
      <color indexed="10"/>
      <name val="ＭＳ Ｐ明朝"/>
      <family val="1"/>
    </font>
    <font>
      <vertAlign val="superscript"/>
      <sz val="10"/>
      <color indexed="12"/>
      <name val="ＭＳ Ｐ明朝"/>
      <family val="1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/>
      <protection/>
    </xf>
    <xf numFmtId="0" fontId="39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76" fontId="22" fillId="0" borderId="0" xfId="60" applyNumberFormat="1">
      <alignment/>
      <protection/>
    </xf>
    <xf numFmtId="177" fontId="22" fillId="0" borderId="0" xfId="60" applyNumberFormat="1">
      <alignment/>
      <protection/>
    </xf>
    <xf numFmtId="178" fontId="22" fillId="0" borderId="0" xfId="60" applyNumberFormat="1">
      <alignment/>
      <protection/>
    </xf>
    <xf numFmtId="179" fontId="22" fillId="0" borderId="0" xfId="60" applyNumberForma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5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4.5EX00&#26628;&#39178;&#21531;&#65301;&#35330;\eiyosys\E55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書式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</sheetNames>
    <sheetDataSet>
      <sheetData sheetId="1">
        <row r="25">
          <cell r="G25">
            <v>264</v>
          </cell>
          <cell r="I25">
            <v>9.3</v>
          </cell>
          <cell r="J25">
            <v>4.4</v>
          </cell>
          <cell r="K25">
            <v>46.7</v>
          </cell>
          <cell r="M25">
            <v>500</v>
          </cell>
          <cell r="O25">
            <v>29</v>
          </cell>
          <cell r="R25">
            <v>0.6</v>
          </cell>
          <cell r="AA25">
            <v>0</v>
          </cell>
          <cell r="AI25">
            <v>0.07</v>
          </cell>
          <cell r="AJ25">
            <v>0.04</v>
          </cell>
          <cell r="AP25">
            <v>0</v>
          </cell>
          <cell r="AW25">
            <v>2.3</v>
          </cell>
          <cell r="AX25">
            <v>1.3</v>
          </cell>
        </row>
      </sheetData>
      <sheetData sheetId="2">
        <row r="18">
          <cell r="G18">
            <v>76</v>
          </cell>
          <cell r="I18">
            <v>1.6</v>
          </cell>
          <cell r="J18">
            <v>0.1</v>
          </cell>
          <cell r="K18">
            <v>17.6</v>
          </cell>
          <cell r="M18">
            <v>1</v>
          </cell>
          <cell r="O18">
            <v>3</v>
          </cell>
          <cell r="R18">
            <v>0.4</v>
          </cell>
          <cell r="AA18">
            <v>0</v>
          </cell>
          <cell r="AI18">
            <v>0.09</v>
          </cell>
          <cell r="AJ18">
            <v>0.03</v>
          </cell>
          <cell r="AP18">
            <v>35</v>
          </cell>
          <cell r="AW18">
            <v>1.3</v>
          </cell>
          <cell r="AX18">
            <v>0</v>
          </cell>
        </row>
      </sheetData>
      <sheetData sheetId="3">
        <row r="4">
          <cell r="G4">
            <v>384</v>
          </cell>
          <cell r="I4">
            <v>0</v>
          </cell>
          <cell r="J4">
            <v>0</v>
          </cell>
          <cell r="K4">
            <v>99.2</v>
          </cell>
          <cell r="M4">
            <v>1</v>
          </cell>
          <cell r="O4">
            <v>1</v>
          </cell>
          <cell r="R4">
            <v>0</v>
          </cell>
          <cell r="AA4">
            <v>0</v>
          </cell>
          <cell r="AI4">
            <v>0</v>
          </cell>
          <cell r="AJ4">
            <v>0</v>
          </cell>
          <cell r="AP4">
            <v>0</v>
          </cell>
          <cell r="AW4">
            <v>0</v>
          </cell>
          <cell r="AX4">
            <v>0</v>
          </cell>
        </row>
      </sheetData>
      <sheetData sheetId="6">
        <row r="53">
          <cell r="G53">
            <v>91</v>
          </cell>
          <cell r="I53">
            <v>1.9</v>
          </cell>
          <cell r="J53">
            <v>0.3</v>
          </cell>
          <cell r="K53">
            <v>20.6</v>
          </cell>
          <cell r="M53">
            <v>1</v>
          </cell>
          <cell r="O53">
            <v>15</v>
          </cell>
          <cell r="R53">
            <v>0.5</v>
          </cell>
          <cell r="AA53">
            <v>330</v>
          </cell>
          <cell r="AI53">
            <v>0.07</v>
          </cell>
          <cell r="AJ53">
            <v>0.09</v>
          </cell>
          <cell r="AP53">
            <v>43</v>
          </cell>
          <cell r="AW53">
            <v>3.5</v>
          </cell>
          <cell r="AX53">
            <v>0</v>
          </cell>
        </row>
        <row r="77">
          <cell r="G77">
            <v>23</v>
          </cell>
          <cell r="I77">
            <v>2.2</v>
          </cell>
          <cell r="J77">
            <v>0.1</v>
          </cell>
          <cell r="K77">
            <v>4.8</v>
          </cell>
          <cell r="M77">
            <v>36</v>
          </cell>
          <cell r="O77">
            <v>210</v>
          </cell>
          <cell r="R77">
            <v>2.1</v>
          </cell>
          <cell r="AA77">
            <v>110</v>
          </cell>
          <cell r="AI77">
            <v>0.08</v>
          </cell>
          <cell r="AJ77">
            <v>0.15</v>
          </cell>
          <cell r="AP77">
            <v>55</v>
          </cell>
          <cell r="AW77">
            <v>3</v>
          </cell>
          <cell r="AX77">
            <v>0.1</v>
          </cell>
        </row>
        <row r="163">
          <cell r="G163">
            <v>37</v>
          </cell>
          <cell r="I163">
            <v>1</v>
          </cell>
          <cell r="J163">
            <v>0.1</v>
          </cell>
          <cell r="K163">
            <v>8.8</v>
          </cell>
          <cell r="M163">
            <v>2</v>
          </cell>
          <cell r="O163">
            <v>21</v>
          </cell>
          <cell r="R163">
            <v>0.2</v>
          </cell>
          <cell r="AA163">
            <v>0</v>
          </cell>
          <cell r="AI163">
            <v>0.03</v>
          </cell>
          <cell r="AJ163">
            <v>0.01</v>
          </cell>
          <cell r="AP163">
            <v>8</v>
          </cell>
          <cell r="AW163">
            <v>1.6</v>
          </cell>
          <cell r="AX163">
            <v>0</v>
          </cell>
        </row>
        <row r="191">
          <cell r="G191">
            <v>82</v>
          </cell>
          <cell r="I191">
            <v>2.3</v>
          </cell>
          <cell r="J191">
            <v>0.5</v>
          </cell>
          <cell r="K191">
            <v>17.8</v>
          </cell>
          <cell r="M191">
            <v>210</v>
          </cell>
          <cell r="O191">
            <v>2</v>
          </cell>
          <cell r="R191">
            <v>0.4</v>
          </cell>
          <cell r="AA191">
            <v>5</v>
          </cell>
          <cell r="AI191">
            <v>0.03</v>
          </cell>
          <cell r="AJ191">
            <v>0.05</v>
          </cell>
          <cell r="AP191">
            <v>2</v>
          </cell>
          <cell r="AW191">
            <v>3.3</v>
          </cell>
          <cell r="AX191">
            <v>0.5</v>
          </cell>
        </row>
        <row r="196">
          <cell r="G196">
            <v>20</v>
          </cell>
          <cell r="I196">
            <v>0.9</v>
          </cell>
          <cell r="J196">
            <v>0.2</v>
          </cell>
          <cell r="K196">
            <v>4.4</v>
          </cell>
          <cell r="M196">
            <v>270</v>
          </cell>
          <cell r="O196">
            <v>9</v>
          </cell>
          <cell r="R196">
            <v>0.4</v>
          </cell>
          <cell r="AA196">
            <v>47</v>
          </cell>
          <cell r="AI196">
            <v>0.06</v>
          </cell>
          <cell r="AJ196">
            <v>0.03</v>
          </cell>
          <cell r="AP196">
            <v>10</v>
          </cell>
          <cell r="AW196">
            <v>1.3</v>
          </cell>
          <cell r="AX196">
            <v>0.7</v>
          </cell>
        </row>
        <row r="199">
          <cell r="G199">
            <v>17</v>
          </cell>
          <cell r="I199">
            <v>0.7</v>
          </cell>
          <cell r="J199">
            <v>0.1</v>
          </cell>
          <cell r="K199">
            <v>4</v>
          </cell>
          <cell r="M199">
            <v>10</v>
          </cell>
          <cell r="O199">
            <v>6</v>
          </cell>
          <cell r="R199">
            <v>0.3</v>
          </cell>
          <cell r="AA199">
            <v>26</v>
          </cell>
          <cell r="AI199">
            <v>0.04</v>
          </cell>
          <cell r="AJ199">
            <v>0.04</v>
          </cell>
          <cell r="AP199">
            <v>6</v>
          </cell>
          <cell r="AW199">
            <v>0.7</v>
          </cell>
          <cell r="AX199">
            <v>0</v>
          </cell>
        </row>
        <row r="239">
          <cell r="G239">
            <v>134</v>
          </cell>
          <cell r="I239">
            <v>6</v>
          </cell>
          <cell r="J239">
            <v>1.3</v>
          </cell>
          <cell r="K239">
            <v>26.3</v>
          </cell>
          <cell r="M239">
            <v>9</v>
          </cell>
          <cell r="O239">
            <v>14</v>
          </cell>
          <cell r="R239">
            <v>0.8</v>
          </cell>
          <cell r="AA239">
            <v>0</v>
          </cell>
          <cell r="AI239">
            <v>0.19</v>
          </cell>
          <cell r="AJ239">
            <v>0.07</v>
          </cell>
          <cell r="AP239">
            <v>10</v>
          </cell>
          <cell r="AW239">
            <v>5.7</v>
          </cell>
          <cell r="AX239">
            <v>0</v>
          </cell>
        </row>
        <row r="264">
          <cell r="G264">
            <v>30</v>
          </cell>
          <cell r="I264">
            <v>1</v>
          </cell>
          <cell r="J264">
            <v>0.2</v>
          </cell>
          <cell r="K264">
            <v>7.2</v>
          </cell>
          <cell r="M264">
            <v>0</v>
          </cell>
          <cell r="O264">
            <v>7</v>
          </cell>
          <cell r="R264">
            <v>0.4</v>
          </cell>
          <cell r="AA264">
            <v>88</v>
          </cell>
          <cell r="AI264">
            <v>0.06</v>
          </cell>
          <cell r="AJ264">
            <v>0.14</v>
          </cell>
          <cell r="AP264">
            <v>170</v>
          </cell>
          <cell r="AW264">
            <v>1.6</v>
          </cell>
          <cell r="AX264">
            <v>0</v>
          </cell>
        </row>
        <row r="280">
          <cell r="G280">
            <v>33</v>
          </cell>
          <cell r="I280">
            <v>4.3</v>
          </cell>
          <cell r="J280">
            <v>0.5</v>
          </cell>
          <cell r="K280">
            <v>5.2</v>
          </cell>
          <cell r="M280">
            <v>20</v>
          </cell>
          <cell r="O280">
            <v>38</v>
          </cell>
          <cell r="R280">
            <v>1</v>
          </cell>
          <cell r="AA280">
            <v>67</v>
          </cell>
          <cell r="AI280">
            <v>0.14</v>
          </cell>
          <cell r="AJ280">
            <v>0.2</v>
          </cell>
          <cell r="AP280">
            <v>120</v>
          </cell>
          <cell r="AW280">
            <v>4.4</v>
          </cell>
          <cell r="AX280">
            <v>0.1</v>
          </cell>
        </row>
      </sheetData>
      <sheetData sheetId="7">
        <row r="117">
          <cell r="G117">
            <v>86</v>
          </cell>
          <cell r="I117">
            <v>1.1</v>
          </cell>
          <cell r="J117">
            <v>0.2</v>
          </cell>
          <cell r="K117">
            <v>22.5</v>
          </cell>
          <cell r="M117">
            <v>0</v>
          </cell>
          <cell r="O117">
            <v>6</v>
          </cell>
          <cell r="R117">
            <v>0.3</v>
          </cell>
          <cell r="AA117">
            <v>5</v>
          </cell>
          <cell r="AI117">
            <v>0.05</v>
          </cell>
          <cell r="AJ117">
            <v>0.04</v>
          </cell>
          <cell r="AP117">
            <v>16</v>
          </cell>
          <cell r="AW117">
            <v>1.1</v>
          </cell>
          <cell r="AX117">
            <v>0</v>
          </cell>
        </row>
        <row r="170">
          <cell r="G170">
            <v>26</v>
          </cell>
          <cell r="I170">
            <v>0.4</v>
          </cell>
          <cell r="J170">
            <v>0.2</v>
          </cell>
          <cell r="K170">
            <v>8.6</v>
          </cell>
          <cell r="M170">
            <v>2</v>
          </cell>
          <cell r="O170">
            <v>7</v>
          </cell>
          <cell r="R170">
            <v>0.1</v>
          </cell>
          <cell r="AA170">
            <v>1</v>
          </cell>
          <cell r="AI170">
            <v>0.04</v>
          </cell>
          <cell r="AJ170">
            <v>0.02</v>
          </cell>
          <cell r="AP170">
            <v>50</v>
          </cell>
          <cell r="AW170">
            <v>0</v>
          </cell>
          <cell r="AX170">
            <v>0</v>
          </cell>
        </row>
      </sheetData>
      <sheetData sheetId="10">
        <row r="220">
          <cell r="G220">
            <v>77</v>
          </cell>
          <cell r="I220">
            <v>17.6</v>
          </cell>
          <cell r="J220">
            <v>0.2</v>
          </cell>
          <cell r="K220">
            <v>0.1</v>
          </cell>
          <cell r="M220">
            <v>110</v>
          </cell>
          <cell r="O220">
            <v>32</v>
          </cell>
          <cell r="R220">
            <v>0.2</v>
          </cell>
          <cell r="AA220">
            <v>9</v>
          </cell>
          <cell r="AI220">
            <v>0.1</v>
          </cell>
          <cell r="AJ220">
            <v>0.1</v>
          </cell>
          <cell r="AP220">
            <v>0</v>
          </cell>
          <cell r="AW220">
            <v>0</v>
          </cell>
          <cell r="AX220">
            <v>0.3</v>
          </cell>
        </row>
        <row r="307">
          <cell r="G307">
            <v>114</v>
          </cell>
          <cell r="I307">
            <v>20.3</v>
          </cell>
          <cell r="J307">
            <v>2.2</v>
          </cell>
          <cell r="K307">
            <v>1.9</v>
          </cell>
          <cell r="M307">
            <v>390</v>
          </cell>
          <cell r="O307">
            <v>110</v>
          </cell>
          <cell r="R307">
            <v>37.8</v>
          </cell>
          <cell r="AA307">
            <v>6</v>
          </cell>
          <cell r="AI307">
            <v>0</v>
          </cell>
          <cell r="AJ307">
            <v>0.09</v>
          </cell>
          <cell r="AP307">
            <v>0</v>
          </cell>
          <cell r="AW307">
            <v>0</v>
          </cell>
          <cell r="AX307">
            <v>1</v>
          </cell>
        </row>
      </sheetData>
      <sheetData sheetId="11">
        <row r="199">
          <cell r="G199">
            <v>344</v>
          </cell>
          <cell r="I199">
            <v>87.6</v>
          </cell>
          <cell r="J199">
            <v>0.3</v>
          </cell>
          <cell r="K199">
            <v>0</v>
          </cell>
          <cell r="M199">
            <v>260</v>
          </cell>
          <cell r="O199">
            <v>16</v>
          </cell>
          <cell r="R199">
            <v>0.7</v>
          </cell>
          <cell r="AA199">
            <v>0</v>
          </cell>
          <cell r="AI199">
            <v>0</v>
          </cell>
          <cell r="AJ199">
            <v>0</v>
          </cell>
          <cell r="AP199">
            <v>0</v>
          </cell>
          <cell r="AW199">
            <v>0</v>
          </cell>
          <cell r="AX199">
            <v>0.7</v>
          </cell>
        </row>
      </sheetData>
      <sheetData sheetId="13">
        <row r="4">
          <cell r="G4">
            <v>67</v>
          </cell>
          <cell r="I4">
            <v>3.3</v>
          </cell>
          <cell r="J4">
            <v>3.8</v>
          </cell>
          <cell r="K4">
            <v>4.8</v>
          </cell>
          <cell r="M4">
            <v>41</v>
          </cell>
          <cell r="O4">
            <v>110</v>
          </cell>
          <cell r="R4">
            <v>0.02</v>
          </cell>
          <cell r="AA4">
            <v>38</v>
          </cell>
          <cell r="AI4">
            <v>0.04</v>
          </cell>
          <cell r="AJ4">
            <v>0.15</v>
          </cell>
          <cell r="AP4">
            <v>1</v>
          </cell>
          <cell r="AW4">
            <v>0</v>
          </cell>
          <cell r="AX4">
            <v>0.1</v>
          </cell>
        </row>
        <row r="11">
          <cell r="G11">
            <v>359</v>
          </cell>
          <cell r="I11">
            <v>34</v>
          </cell>
          <cell r="J11">
            <v>1</v>
          </cell>
          <cell r="K11">
            <v>53.3</v>
          </cell>
          <cell r="M11">
            <v>570</v>
          </cell>
          <cell r="O11">
            <v>1100</v>
          </cell>
          <cell r="R11">
            <v>0.5</v>
          </cell>
          <cell r="AA11">
            <v>6</v>
          </cell>
          <cell r="AI11">
            <v>0.3</v>
          </cell>
          <cell r="AJ11">
            <v>1.6</v>
          </cell>
          <cell r="AP11">
            <v>5</v>
          </cell>
          <cell r="AW11">
            <v>0</v>
          </cell>
          <cell r="AX11">
            <v>1.4</v>
          </cell>
        </row>
        <row r="26">
          <cell r="G26">
            <v>62</v>
          </cell>
          <cell r="I26">
            <v>3.6</v>
          </cell>
          <cell r="J26">
            <v>3</v>
          </cell>
          <cell r="K26">
            <v>4.9</v>
          </cell>
          <cell r="M26">
            <v>48</v>
          </cell>
          <cell r="O26">
            <v>120</v>
          </cell>
          <cell r="R26">
            <v>0</v>
          </cell>
          <cell r="AA26">
            <v>33</v>
          </cell>
          <cell r="AI26">
            <v>0.04</v>
          </cell>
          <cell r="AJ26">
            <v>0.14</v>
          </cell>
          <cell r="AP26">
            <v>1</v>
          </cell>
          <cell r="AW26">
            <v>0</v>
          </cell>
          <cell r="AX26">
            <v>0.1</v>
          </cell>
        </row>
        <row r="39">
          <cell r="G39">
            <v>475</v>
          </cell>
          <cell r="I39">
            <v>44</v>
          </cell>
          <cell r="J39">
            <v>30.8</v>
          </cell>
          <cell r="K39">
            <v>1.9</v>
          </cell>
          <cell r="M39">
            <v>1500</v>
          </cell>
          <cell r="O39">
            <v>1300</v>
          </cell>
          <cell r="R39">
            <v>0.4</v>
          </cell>
          <cell r="AA39">
            <v>240</v>
          </cell>
          <cell r="AI39">
            <v>0.05</v>
          </cell>
          <cell r="AJ39">
            <v>0.68</v>
          </cell>
          <cell r="AP39">
            <v>0</v>
          </cell>
          <cell r="AW39">
            <v>0</v>
          </cell>
          <cell r="AX39">
            <v>3.8</v>
          </cell>
        </row>
      </sheetData>
      <sheetData sheetId="14">
        <row r="2">
          <cell r="G2">
            <v>921</v>
          </cell>
          <cell r="I2">
            <v>0</v>
          </cell>
          <cell r="J2">
            <v>100</v>
          </cell>
          <cell r="K2">
            <v>0</v>
          </cell>
          <cell r="M2">
            <v>0</v>
          </cell>
          <cell r="O2">
            <v>0</v>
          </cell>
          <cell r="R2">
            <v>0</v>
          </cell>
          <cell r="AA2">
            <v>15</v>
          </cell>
          <cell r="AI2">
            <v>0</v>
          </cell>
          <cell r="AJ2">
            <v>0</v>
          </cell>
          <cell r="AP2">
            <v>0</v>
          </cell>
          <cell r="AW2">
            <v>0</v>
          </cell>
          <cell r="AX2">
            <v>0</v>
          </cell>
        </row>
        <row r="22">
          <cell r="G22">
            <v>763</v>
          </cell>
          <cell r="I22">
            <v>0.5</v>
          </cell>
          <cell r="J22">
            <v>83</v>
          </cell>
          <cell r="K22">
            <v>0.2</v>
          </cell>
          <cell r="M22">
            <v>11</v>
          </cell>
          <cell r="O22">
            <v>14</v>
          </cell>
          <cell r="R22">
            <v>0.4</v>
          </cell>
          <cell r="AA22">
            <v>790</v>
          </cell>
          <cell r="AI22">
            <v>0</v>
          </cell>
          <cell r="AJ22">
            <v>0.03</v>
          </cell>
          <cell r="AP22">
            <v>0</v>
          </cell>
          <cell r="AW22">
            <v>0</v>
          </cell>
          <cell r="AX22">
            <v>0</v>
          </cell>
        </row>
      </sheetData>
      <sheetData sheetId="16">
        <row r="11">
          <cell r="G11">
            <v>73</v>
          </cell>
          <cell r="I11">
            <v>0.1</v>
          </cell>
          <cell r="J11">
            <v>0</v>
          </cell>
          <cell r="K11">
            <v>2</v>
          </cell>
          <cell r="M11">
            <v>3</v>
          </cell>
          <cell r="O11">
            <v>8</v>
          </cell>
          <cell r="R11">
            <v>0.3</v>
          </cell>
          <cell r="AA11">
            <v>0</v>
          </cell>
          <cell r="AI11">
            <v>0</v>
          </cell>
          <cell r="AJ11">
            <v>0</v>
          </cell>
          <cell r="AP11">
            <v>0</v>
          </cell>
          <cell r="AX11">
            <v>0</v>
          </cell>
        </row>
        <row r="49">
          <cell r="G49">
            <v>271</v>
          </cell>
          <cell r="I49">
            <v>18.5</v>
          </cell>
          <cell r="J49">
            <v>21.6</v>
          </cell>
          <cell r="K49">
            <v>42.4</v>
          </cell>
          <cell r="M49">
            <v>16</v>
          </cell>
          <cell r="O49">
            <v>140</v>
          </cell>
          <cell r="R49">
            <v>14</v>
          </cell>
          <cell r="AA49">
            <v>3</v>
          </cell>
          <cell r="AI49">
            <v>0.16</v>
          </cell>
          <cell r="AJ49">
            <v>0.22</v>
          </cell>
          <cell r="AP49">
            <v>0</v>
          </cell>
          <cell r="AW49">
            <v>23.9</v>
          </cell>
          <cell r="AX49">
            <v>0</v>
          </cell>
        </row>
      </sheetData>
      <sheetData sheetId="17">
        <row r="15">
          <cell r="G15">
            <v>0</v>
          </cell>
          <cell r="I15">
            <v>0</v>
          </cell>
          <cell r="J15">
            <v>0</v>
          </cell>
          <cell r="K15">
            <v>0</v>
          </cell>
          <cell r="M15">
            <v>39000</v>
          </cell>
          <cell r="O15">
            <v>0</v>
          </cell>
          <cell r="R15">
            <v>0</v>
          </cell>
          <cell r="AA15">
            <v>0</v>
          </cell>
          <cell r="AI15">
            <v>0</v>
          </cell>
          <cell r="AJ15">
            <v>0</v>
          </cell>
          <cell r="AP15">
            <v>0</v>
          </cell>
          <cell r="AW15">
            <v>0</v>
          </cell>
          <cell r="AX15">
            <v>99.1</v>
          </cell>
        </row>
        <row r="17">
          <cell r="G17">
            <v>25</v>
          </cell>
          <cell r="I17">
            <v>0.1</v>
          </cell>
          <cell r="J17">
            <v>0</v>
          </cell>
          <cell r="K17">
            <v>2.4</v>
          </cell>
          <cell r="M17">
            <v>6</v>
          </cell>
          <cell r="O17">
            <v>2</v>
          </cell>
          <cell r="R17">
            <v>0</v>
          </cell>
          <cell r="AA17">
            <v>0</v>
          </cell>
          <cell r="AI17">
            <v>0.01</v>
          </cell>
          <cell r="AJ17">
            <v>0.01</v>
          </cell>
          <cell r="AP17">
            <v>0</v>
          </cell>
          <cell r="AW17">
            <v>0</v>
          </cell>
          <cell r="AX17">
            <v>0</v>
          </cell>
        </row>
        <row r="29">
          <cell r="G29">
            <v>235</v>
          </cell>
          <cell r="I29">
            <v>7</v>
          </cell>
          <cell r="J29">
            <v>4.3</v>
          </cell>
          <cell r="K29">
            <v>42.1</v>
          </cell>
          <cell r="M29">
            <v>17000</v>
          </cell>
          <cell r="O29">
            <v>26</v>
          </cell>
          <cell r="R29">
            <v>0.4</v>
          </cell>
          <cell r="AA29">
            <v>0</v>
          </cell>
          <cell r="AI29">
            <v>0.03</v>
          </cell>
          <cell r="AJ29">
            <v>0.08</v>
          </cell>
          <cell r="AP29">
            <v>0</v>
          </cell>
          <cell r="AW29">
            <v>0.3</v>
          </cell>
          <cell r="AX29">
            <v>43.2</v>
          </cell>
        </row>
        <row r="45">
          <cell r="G45">
            <v>670</v>
          </cell>
          <cell r="I45">
            <v>2.8</v>
          </cell>
          <cell r="J45">
            <v>72.3</v>
          </cell>
          <cell r="K45">
            <v>1.7</v>
          </cell>
          <cell r="M45">
            <v>900</v>
          </cell>
          <cell r="O45">
            <v>23</v>
          </cell>
          <cell r="R45">
            <v>0.9</v>
          </cell>
          <cell r="AA45">
            <v>55</v>
          </cell>
          <cell r="AI45">
            <v>0.04</v>
          </cell>
          <cell r="AJ45">
            <v>0.1</v>
          </cell>
          <cell r="AP45">
            <v>0</v>
          </cell>
          <cell r="AW45">
            <v>0</v>
          </cell>
          <cell r="AX45">
            <v>2.3</v>
          </cell>
        </row>
        <row r="66">
          <cell r="G66">
            <v>378</v>
          </cell>
          <cell r="I66">
            <v>10.1</v>
          </cell>
          <cell r="J66">
            <v>6.4</v>
          </cell>
          <cell r="K66">
            <v>70.1</v>
          </cell>
          <cell r="M66">
            <v>4</v>
          </cell>
          <cell r="O66">
            <v>240</v>
          </cell>
          <cell r="R66">
            <v>7.3</v>
          </cell>
          <cell r="AA66">
            <v>0</v>
          </cell>
          <cell r="AI66">
            <v>0.02</v>
          </cell>
          <cell r="AJ66">
            <v>0.12</v>
          </cell>
          <cell r="AP66">
            <v>0</v>
          </cell>
          <cell r="AX66">
            <v>0</v>
          </cell>
        </row>
        <row r="73">
          <cell r="G73">
            <v>352</v>
          </cell>
          <cell r="I73">
            <v>6.5</v>
          </cell>
          <cell r="J73">
            <v>5.2</v>
          </cell>
          <cell r="K73">
            <v>69.8</v>
          </cell>
          <cell r="M73">
            <v>13</v>
          </cell>
          <cell r="O73">
            <v>1700</v>
          </cell>
          <cell r="R73">
            <v>110</v>
          </cell>
          <cell r="AA73">
            <v>82</v>
          </cell>
          <cell r="AI73">
            <v>0.09</v>
          </cell>
          <cell r="AJ73">
            <v>0.69</v>
          </cell>
          <cell r="AP73">
            <v>0</v>
          </cell>
          <cell r="AX73">
            <v>0</v>
          </cell>
        </row>
        <row r="77">
          <cell r="G77">
            <v>382</v>
          </cell>
          <cell r="I77">
            <v>19.9</v>
          </cell>
          <cell r="J77">
            <v>0.8</v>
          </cell>
          <cell r="K77">
            <v>73.8</v>
          </cell>
          <cell r="M77">
            <v>18</v>
          </cell>
          <cell r="O77">
            <v>100</v>
          </cell>
          <cell r="R77">
            <v>6.6</v>
          </cell>
          <cell r="AA77">
            <v>0</v>
          </cell>
          <cell r="AI77">
            <v>0.54</v>
          </cell>
          <cell r="AJ77">
            <v>0.15</v>
          </cell>
          <cell r="AP77">
            <v>0</v>
          </cell>
          <cell r="AX77">
            <v>0</v>
          </cell>
        </row>
        <row r="81">
          <cell r="G81">
            <v>341</v>
          </cell>
          <cell r="I81">
            <v>28.7</v>
          </cell>
          <cell r="J81">
            <v>2.2</v>
          </cell>
          <cell r="K81">
            <v>51.6</v>
          </cell>
          <cell r="M81">
            <v>880</v>
          </cell>
          <cell r="O81">
            <v>1300</v>
          </cell>
          <cell r="R81">
            <v>17.5</v>
          </cell>
          <cell r="AA81">
            <v>2300</v>
          </cell>
          <cell r="AI81">
            <v>0.89</v>
          </cell>
          <cell r="AJ81">
            <v>2.02</v>
          </cell>
          <cell r="AP81">
            <v>820</v>
          </cell>
          <cell r="AX81">
            <v>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Q46"/>
  <sheetViews>
    <sheetView tabSelected="1" zoomScalePageLayoutView="0" workbookViewId="0" topLeftCell="A31">
      <selection activeCell="D46" sqref="D46:Q46"/>
    </sheetView>
  </sheetViews>
  <sheetFormatPr defaultColWidth="9.140625" defaultRowHeight="15"/>
  <cols>
    <col min="2" max="2" width="10.57421875" style="5" customWidth="1"/>
    <col min="3" max="3" width="24.57421875" style="0" customWidth="1"/>
    <col min="4" max="4" width="6.57421875" style="0" customWidth="1"/>
  </cols>
  <sheetData>
    <row r="1" spans="2:17" ht="15">
      <c r="B1" t="s">
        <v>0</v>
      </c>
      <c r="C1" t="s">
        <v>1</v>
      </c>
      <c r="D1" t="s">
        <v>2</v>
      </c>
      <c r="E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</row>
    <row r="2" spans="2:17" ht="15">
      <c r="B2" s="2" t="s">
        <v>16</v>
      </c>
      <c r="C2" s="3" t="s">
        <v>17</v>
      </c>
      <c r="D2" s="3" t="s">
        <v>18</v>
      </c>
      <c r="E2" s="3" t="s">
        <v>19</v>
      </c>
      <c r="F2" s="4" t="s">
        <v>20</v>
      </c>
      <c r="G2" s="4" t="s">
        <v>20</v>
      </c>
      <c r="H2" s="4" t="s">
        <v>20</v>
      </c>
      <c r="I2" s="4" t="s">
        <v>21</v>
      </c>
      <c r="J2" s="4" t="s">
        <v>21</v>
      </c>
      <c r="K2" s="4" t="s">
        <v>21</v>
      </c>
      <c r="L2" s="4" t="s">
        <v>22</v>
      </c>
      <c r="M2" s="4" t="s">
        <v>21</v>
      </c>
      <c r="N2" s="4" t="s">
        <v>21</v>
      </c>
      <c r="O2" s="4" t="s">
        <v>21</v>
      </c>
      <c r="P2" s="4" t="s">
        <v>20</v>
      </c>
      <c r="Q2" s="4" t="s">
        <v>20</v>
      </c>
    </row>
    <row r="3" spans="1:17" ht="15">
      <c r="A3" t="s">
        <v>23</v>
      </c>
      <c r="B3" s="5">
        <v>1026</v>
      </c>
      <c r="C3" t="s">
        <v>24</v>
      </c>
      <c r="D3">
        <v>100</v>
      </c>
      <c r="E3" s="6">
        <f>'[1]1'!G$25*$D3/100</f>
        <v>264</v>
      </c>
      <c r="F3" s="7">
        <f>'[1]1'!I$25*$D3/100</f>
        <v>9.3</v>
      </c>
      <c r="G3" s="7">
        <f>'[1]1'!J$25*$D3/100</f>
        <v>4.4</v>
      </c>
      <c r="H3" s="7">
        <f>'[1]1'!K$25*$D3/100</f>
        <v>46.7</v>
      </c>
      <c r="I3" s="6">
        <f>'[1]1'!M$25*$D3/100</f>
        <v>500</v>
      </c>
      <c r="J3" s="6">
        <f>'[1]1'!O$25*$D3/100</f>
        <v>29</v>
      </c>
      <c r="K3" s="7">
        <f>'[1]1'!R$25*$D3/100</f>
        <v>0.6</v>
      </c>
      <c r="L3" s="8">
        <f>'[1]1'!AA$25*$D3/100</f>
        <v>0</v>
      </c>
      <c r="M3" s="9">
        <f>'[1]1'!AI$25*$D3/100</f>
        <v>0.07</v>
      </c>
      <c r="N3" s="9">
        <f>'[1]1'!AJ$25*$D3/100</f>
        <v>0.04</v>
      </c>
      <c r="O3" s="6">
        <f>'[1]1'!AP$25*$D3/100</f>
        <v>0</v>
      </c>
      <c r="P3" s="7">
        <f>'[1]1'!AW$25*$D3/100</f>
        <v>2.3</v>
      </c>
      <c r="Q3" s="7">
        <f>'[1]1'!AX$25*$D3/100</f>
        <v>1.3</v>
      </c>
    </row>
    <row r="4" spans="2:17" ht="15">
      <c r="B4" s="5">
        <v>14018</v>
      </c>
      <c r="C4" t="s">
        <v>25</v>
      </c>
      <c r="D4">
        <v>4</v>
      </c>
      <c r="E4" s="6">
        <f>'[1]14'!G$22*$D4/100</f>
        <v>30.52</v>
      </c>
      <c r="F4" s="7">
        <f>'[1]14'!I$22*$D4/100</f>
        <v>0.02</v>
      </c>
      <c r="G4" s="7">
        <f>'[1]14'!J$22*$D4/100</f>
        <v>3.32</v>
      </c>
      <c r="H4" s="7">
        <f>'[1]14'!K$22*$D4/100</f>
        <v>0.008</v>
      </c>
      <c r="I4" s="6">
        <f>'[1]14'!M$22*$D4/100</f>
        <v>0.44</v>
      </c>
      <c r="J4" s="6">
        <f>'[1]14'!O$22*$D4/100</f>
        <v>0.56</v>
      </c>
      <c r="K4" s="7">
        <f>'[1]14'!R$22*$D4/100</f>
        <v>0.016</v>
      </c>
      <c r="L4" s="8">
        <f>'[1]14'!AA$22*$D4/100</f>
        <v>31.6</v>
      </c>
      <c r="M4" s="9">
        <f>'[1]14'!AI$22*$D4/100</f>
        <v>0</v>
      </c>
      <c r="N4" s="9">
        <f>'[1]14'!AJ$22*$D4/100</f>
        <v>0.0012</v>
      </c>
      <c r="O4" s="6">
        <f>'[1]14'!AP$22*$D4/100</f>
        <v>0</v>
      </c>
      <c r="P4" s="7">
        <f>'[1]14'!AW$22*$D4/100</f>
        <v>0</v>
      </c>
      <c r="Q4" s="7">
        <f>'[1]14'!AX$22*$D4/100</f>
        <v>0</v>
      </c>
    </row>
    <row r="5" spans="2:17" ht="15">
      <c r="B5" s="5">
        <v>17075</v>
      </c>
      <c r="C5" t="s">
        <v>26</v>
      </c>
      <c r="D5">
        <v>0.5</v>
      </c>
      <c r="E5" s="6">
        <f>'[1]17'!G$77*$D5/100</f>
        <v>1.91</v>
      </c>
      <c r="F5" s="7">
        <f>'[1]17'!I$77*$D5/100</f>
        <v>0.09949999999999999</v>
      </c>
      <c r="G5" s="7">
        <f>'[1]17'!J$77*$D5/100</f>
        <v>0.004</v>
      </c>
      <c r="H5" s="7">
        <f>'[1]17'!K$77*$D5/100</f>
        <v>0.369</v>
      </c>
      <c r="I5" s="6">
        <f>'[1]17'!M$77*$D5/100</f>
        <v>0.09</v>
      </c>
      <c r="J5" s="6">
        <f>'[1]17'!O$77*$D5/100</f>
        <v>0.5</v>
      </c>
      <c r="K5" s="7">
        <f>'[1]17'!R$77*$D5/100</f>
        <v>0.033</v>
      </c>
      <c r="L5" s="8">
        <f>'[1]17'!AA$77*$D5/100</f>
        <v>0</v>
      </c>
      <c r="M5" s="9">
        <f>'[1]17'!AI$77*$D5/100</f>
        <v>0.0027</v>
      </c>
      <c r="N5" s="9">
        <f>'[1]17'!AJ$77*$D5/100</f>
        <v>0.00075</v>
      </c>
      <c r="O5" s="6">
        <f>'[1]17'!AP$77*$D5/100</f>
        <v>0</v>
      </c>
      <c r="P5" s="7">
        <f>'[1]17'!AW$77*$D5/100</f>
        <v>0</v>
      </c>
      <c r="Q5" s="7">
        <f>'[1]17'!AX$77*$D5/100</f>
        <v>0</v>
      </c>
    </row>
    <row r="6" spans="2:17" ht="15">
      <c r="B6" s="5">
        <v>17078</v>
      </c>
      <c r="C6" t="s">
        <v>27</v>
      </c>
      <c r="D6">
        <v>0.03</v>
      </c>
      <c r="E6" s="6">
        <f>'[1]17'!G$81*$D6/100</f>
        <v>0.1023</v>
      </c>
      <c r="F6" s="7">
        <f>'[1]17'!I$81*$D6/100</f>
        <v>0.00861</v>
      </c>
      <c r="G6" s="7">
        <f>'[1]17'!J$81*$D6/100</f>
        <v>0.00066</v>
      </c>
      <c r="H6" s="7">
        <f>'[1]17'!K$81*$D6/100</f>
        <v>0.01548</v>
      </c>
      <c r="I6" s="6">
        <f>'[1]17'!M$81*$D6/100</f>
        <v>0.264</v>
      </c>
      <c r="J6" s="6">
        <f>'[1]17'!O$81*$D6/100</f>
        <v>0.39</v>
      </c>
      <c r="K6" s="7">
        <f>'[1]17'!R$81*$D6/100</f>
        <v>0.00525</v>
      </c>
      <c r="L6" s="8">
        <f>'[1]17'!AA$81*$D6/100</f>
        <v>0.69</v>
      </c>
      <c r="M6" s="9">
        <f>'[1]17'!AI$81*$D6/100</f>
        <v>0.000267</v>
      </c>
      <c r="N6" s="9">
        <f>'[1]17'!AJ$81*$D6/100</f>
        <v>0.000606</v>
      </c>
      <c r="O6" s="6">
        <f>'[1]17'!AP$81*$D6/100</f>
        <v>0.24599999999999997</v>
      </c>
      <c r="P6" s="7">
        <f>'[1]17'!AW$81*$D6/100</f>
        <v>0</v>
      </c>
      <c r="Q6" s="7">
        <f>'[1]17'!AX$81*$D6/100</f>
        <v>0.00066</v>
      </c>
    </row>
    <row r="7" spans="3:17" ht="15">
      <c r="C7" t="s">
        <v>28</v>
      </c>
      <c r="D7">
        <f>SUM(D3:D6)</f>
        <v>104.53</v>
      </c>
      <c r="E7" s="6">
        <f aca="true" t="shared" si="0" ref="E7:Q7">SUM(E3:E6)</f>
        <v>296.5323</v>
      </c>
      <c r="F7" s="7">
        <f t="shared" si="0"/>
        <v>9.42811</v>
      </c>
      <c r="G7" s="7">
        <f t="shared" si="0"/>
        <v>7.72466</v>
      </c>
      <c r="H7" s="7">
        <f t="shared" si="0"/>
        <v>47.09248</v>
      </c>
      <c r="I7" s="6">
        <f t="shared" si="0"/>
        <v>500.794</v>
      </c>
      <c r="J7" s="6">
        <f t="shared" si="0"/>
        <v>30.45</v>
      </c>
      <c r="K7" s="7">
        <f t="shared" si="0"/>
        <v>0.65425</v>
      </c>
      <c r="L7" s="8">
        <f t="shared" si="0"/>
        <v>32.29</v>
      </c>
      <c r="M7" s="9">
        <f t="shared" si="0"/>
        <v>0.072967</v>
      </c>
      <c r="N7" s="9">
        <f t="shared" si="0"/>
        <v>0.042556000000000004</v>
      </c>
      <c r="O7" s="6">
        <f t="shared" si="0"/>
        <v>0.24599999999999997</v>
      </c>
      <c r="P7" s="7">
        <f t="shared" si="0"/>
        <v>2.3</v>
      </c>
      <c r="Q7" s="7">
        <f t="shared" si="0"/>
        <v>1.3006600000000001</v>
      </c>
    </row>
    <row r="8" spans="1:17" ht="15">
      <c r="A8" t="s">
        <v>29</v>
      </c>
      <c r="B8" s="5">
        <v>10205.1</v>
      </c>
      <c r="C8" t="s">
        <v>30</v>
      </c>
      <c r="D8">
        <v>70</v>
      </c>
      <c r="E8" s="6">
        <f>'[1]10'!G$220*$D8/100</f>
        <v>53.9</v>
      </c>
      <c r="F8" s="7">
        <f>'[1]10'!I$220*$D8/100</f>
        <v>12.32</v>
      </c>
      <c r="G8" s="7">
        <f>'[1]10'!J$220*$D8/100</f>
        <v>0.14</v>
      </c>
      <c r="H8" s="7">
        <f>'[1]10'!K$220*$D8/100</f>
        <v>0.07</v>
      </c>
      <c r="I8" s="6">
        <f>'[1]10'!M$220*$D8/100</f>
        <v>77</v>
      </c>
      <c r="J8" s="6">
        <f>'[1]10'!O$220*$D8/100</f>
        <v>22.4</v>
      </c>
      <c r="K8" s="7">
        <f>'[1]10'!R$220*$D8/100</f>
        <v>0.14</v>
      </c>
      <c r="L8" s="8">
        <f>'[1]10'!AA$220*$D8/100</f>
        <v>6.3</v>
      </c>
      <c r="M8" s="9">
        <f>'[1]10'!AI$220*$D8/100</f>
        <v>0.07</v>
      </c>
      <c r="N8" s="9">
        <f>'[1]10'!AJ$220*$D8/100</f>
        <v>0.07</v>
      </c>
      <c r="O8" s="6">
        <f>'[1]10'!AP$220*$D8/100</f>
        <v>0</v>
      </c>
      <c r="P8" s="7">
        <f>'[1]10'!AW$220*$D8/100</f>
        <v>0</v>
      </c>
      <c r="Q8" s="7">
        <f>'[1]10'!AX$220*$D8/100</f>
        <v>0.21</v>
      </c>
    </row>
    <row r="9" spans="2:17" ht="15">
      <c r="B9" s="5">
        <v>6184</v>
      </c>
      <c r="C9" t="s">
        <v>31</v>
      </c>
      <c r="D9">
        <v>40</v>
      </c>
      <c r="E9" s="6">
        <f>'[1]6'!G$196*$D9/100</f>
        <v>8</v>
      </c>
      <c r="F9" s="7">
        <f>'[1]6'!I$196*$D9/100</f>
        <v>0.36</v>
      </c>
      <c r="G9" s="7">
        <f>'[1]6'!J$196*$D9/100</f>
        <v>0.08</v>
      </c>
      <c r="H9" s="7">
        <f>'[1]6'!K$196*$D9/100</f>
        <v>1.76</v>
      </c>
      <c r="I9" s="6">
        <f>'[1]6'!M$196*$D9/100</f>
        <v>108</v>
      </c>
      <c r="J9" s="6">
        <f>'[1]6'!O$196*$D9/100</f>
        <v>3.6</v>
      </c>
      <c r="K9" s="7">
        <f>'[1]6'!R$196*$D9/100</f>
        <v>0.16</v>
      </c>
      <c r="L9" s="8">
        <f>'[1]6'!AA$196*$D9/100</f>
        <v>18.8</v>
      </c>
      <c r="M9" s="9">
        <f>'[1]6'!AI$196*$D9/100</f>
        <v>0.024</v>
      </c>
      <c r="N9" s="9">
        <f>'[1]6'!AJ$196*$D9/100</f>
        <v>0.012</v>
      </c>
      <c r="O9" s="6">
        <f>'[1]6'!AP$196*$D9/100</f>
        <v>4</v>
      </c>
      <c r="P9" s="7">
        <f>'[1]6'!AW$196*$D9/100</f>
        <v>0.52</v>
      </c>
      <c r="Q9" s="7">
        <f>'[1]6'!AX$196*$D9/100</f>
        <v>0.28</v>
      </c>
    </row>
    <row r="10" spans="2:17" ht="13.5">
      <c r="B10" s="5">
        <v>2017</v>
      </c>
      <c r="C10" t="s">
        <v>32</v>
      </c>
      <c r="D10">
        <v>40</v>
      </c>
      <c r="E10" s="6">
        <f>'[1]2'!G$18*$D10/100</f>
        <v>30.4</v>
      </c>
      <c r="F10" s="7">
        <f>'[1]2'!I$18*$D10/100</f>
        <v>0.64</v>
      </c>
      <c r="G10" s="7">
        <f>'[1]2'!J$18*$D10/100</f>
        <v>0.04</v>
      </c>
      <c r="H10" s="7">
        <f>'[1]2'!K$18*$D10/100</f>
        <v>7.04</v>
      </c>
      <c r="I10" s="6">
        <f>'[1]2'!M$18*$D10/100</f>
        <v>0.4</v>
      </c>
      <c r="J10" s="6">
        <f>'[1]2'!O$18*$D10/100</f>
        <v>1.2</v>
      </c>
      <c r="K10" s="7">
        <f>'[1]2'!R$18*$D10/100</f>
        <v>0.16</v>
      </c>
      <c r="L10" s="8">
        <f>'[1]2'!AA$18*$D10/100</f>
        <v>0</v>
      </c>
      <c r="M10" s="9">
        <f>'[1]2'!AI$18*$D10/100</f>
        <v>0.036</v>
      </c>
      <c r="N10" s="9">
        <f>'[1]2'!AJ$18*$D10/100</f>
        <v>0.012</v>
      </c>
      <c r="O10" s="6">
        <f>'[1]2'!AP$18*$D10/100</f>
        <v>14</v>
      </c>
      <c r="P10" s="7">
        <f>'[1]2'!AW$18*$D10/100</f>
        <v>0.52</v>
      </c>
      <c r="Q10" s="7">
        <f>'[1]2'!AX$18*$D10/100</f>
        <v>0</v>
      </c>
    </row>
    <row r="11" spans="2:17" ht="13.5">
      <c r="B11" s="5">
        <v>6263</v>
      </c>
      <c r="C11" t="s">
        <v>33</v>
      </c>
      <c r="D11">
        <v>30</v>
      </c>
      <c r="E11" s="6">
        <f>'[1]6'!G$280*$D11/100</f>
        <v>9.9</v>
      </c>
      <c r="F11" s="7">
        <f>'[1]6'!I$280*$D11/100</f>
        <v>1.29</v>
      </c>
      <c r="G11" s="7">
        <f>'[1]6'!J$280*$D11/100</f>
        <v>0.15</v>
      </c>
      <c r="H11" s="7">
        <f>'[1]6'!K$280*$D11/100</f>
        <v>1.56</v>
      </c>
      <c r="I11" s="6">
        <f>'[1]6'!M$280*$D11/100</f>
        <v>6</v>
      </c>
      <c r="J11" s="6">
        <f>'[1]6'!O$280*$D11/100</f>
        <v>11.4</v>
      </c>
      <c r="K11" s="7">
        <f>'[1]6'!R$280*$D11/100</f>
        <v>0.3</v>
      </c>
      <c r="L11" s="8">
        <f>'[1]6'!AA$280*$D11/100</f>
        <v>20.1</v>
      </c>
      <c r="M11" s="9">
        <f>'[1]6'!AI$280*$D11/100</f>
        <v>0.042</v>
      </c>
      <c r="N11" s="9">
        <f>'[1]6'!AJ$280*$D11/100</f>
        <v>0.06</v>
      </c>
      <c r="O11" s="6">
        <f>'[1]6'!AP$280*$D11/100</f>
        <v>36</v>
      </c>
      <c r="P11" s="7">
        <f>'[1]6'!AW$280*$D11/100</f>
        <v>1.32</v>
      </c>
      <c r="Q11" s="7">
        <f>'[1]6'!AX$280*$D11/100</f>
        <v>0.03</v>
      </c>
    </row>
    <row r="12" spans="2:17" ht="13.5">
      <c r="B12" s="5">
        <v>6153</v>
      </c>
      <c r="C12" t="s">
        <v>34</v>
      </c>
      <c r="D12">
        <v>20</v>
      </c>
      <c r="E12" s="6">
        <f>'[1]6'!G$163*$D12/100</f>
        <v>7.4</v>
      </c>
      <c r="F12" s="7">
        <f>'[1]6'!I$163*$D12/100</f>
        <v>0.2</v>
      </c>
      <c r="G12" s="7">
        <f>'[1]6'!J$163*$D12/100</f>
        <v>0.02</v>
      </c>
      <c r="H12" s="7">
        <f>'[1]6'!K$163*$D12/100</f>
        <v>1.76</v>
      </c>
      <c r="I12" s="6">
        <f>'[1]6'!M$163*$D12/100</f>
        <v>0.4</v>
      </c>
      <c r="J12" s="6">
        <f>'[1]6'!O$163*$D12/100</f>
        <v>4.2</v>
      </c>
      <c r="K12" s="7">
        <f>'[1]6'!R$163*$D12/100</f>
        <v>0.04</v>
      </c>
      <c r="L12" s="8">
        <f>'[1]6'!AA$163*$D12/100</f>
        <v>0</v>
      </c>
      <c r="M12" s="9">
        <f>'[1]6'!AI$163*$D12/100</f>
        <v>0.006</v>
      </c>
      <c r="N12" s="9">
        <f>'[1]6'!AJ$163*$D12/100</f>
        <v>0.002</v>
      </c>
      <c r="O12" s="6">
        <f>'[1]6'!AP$163*$D12/100</f>
        <v>1.6</v>
      </c>
      <c r="P12" s="7">
        <f>'[1]6'!AW$163*$D12/100</f>
        <v>0.32</v>
      </c>
      <c r="Q12" s="7">
        <f>'[1]6'!AX$163*$D12/100</f>
        <v>0</v>
      </c>
    </row>
    <row r="13" spans="2:17" ht="13.5">
      <c r="B13" s="5">
        <v>6185.1</v>
      </c>
      <c r="C13" t="s">
        <v>35</v>
      </c>
      <c r="D13">
        <v>20</v>
      </c>
      <c r="E13" s="6">
        <f>'[1]6'!G$199*$D13/100</f>
        <v>3.4</v>
      </c>
      <c r="F13" s="7">
        <f>'[1]6'!I$199*$D13/100</f>
        <v>0.14</v>
      </c>
      <c r="G13" s="7">
        <f>'[1]6'!J$199*$D13/100</f>
        <v>0.02</v>
      </c>
      <c r="H13" s="7">
        <f>'[1]6'!K$199*$D13/100</f>
        <v>0.8</v>
      </c>
      <c r="I13" s="6">
        <f>'[1]6'!M$199*$D13/100</f>
        <v>2</v>
      </c>
      <c r="J13" s="6">
        <f>'[1]6'!O$199*$D13/100</f>
        <v>1.2</v>
      </c>
      <c r="K13" s="7">
        <f>'[1]6'!R$199*$D13/100</f>
        <v>0.06</v>
      </c>
      <c r="L13" s="8">
        <f>'[1]6'!AA$199*$D13/100</f>
        <v>5.2</v>
      </c>
      <c r="M13" s="9">
        <f>'[1]6'!AI$199*$D13/100</f>
        <v>0.008</v>
      </c>
      <c r="N13" s="9">
        <f>'[1]6'!AJ$199*$D13/100</f>
        <v>0.008</v>
      </c>
      <c r="O13" s="6">
        <f>'[1]6'!AP$199*$D13/100</f>
        <v>1.2</v>
      </c>
      <c r="P13" s="7">
        <f>'[1]6'!AW$199*$D13/100</f>
        <v>0.14</v>
      </c>
      <c r="Q13" s="7">
        <f>'[1]6'!AX$199*$D13/100</f>
        <v>0</v>
      </c>
    </row>
    <row r="14" spans="2:17" ht="13.5">
      <c r="B14" s="5">
        <v>6180</v>
      </c>
      <c r="C14" t="s">
        <v>36</v>
      </c>
      <c r="D14">
        <v>8</v>
      </c>
      <c r="E14" s="6">
        <f>'[1]6'!G$191*$D14/100</f>
        <v>6.56</v>
      </c>
      <c r="F14" s="7">
        <f>'[1]6'!I$191*$D14/100</f>
        <v>0.184</v>
      </c>
      <c r="G14" s="7">
        <f>'[1]6'!J$191*$D14/100</f>
        <v>0.04</v>
      </c>
      <c r="H14" s="7">
        <f>'[1]6'!K$191*$D14/100</f>
        <v>1.4240000000000002</v>
      </c>
      <c r="I14" s="6">
        <f>'[1]6'!M$191*$D14/100</f>
        <v>16.8</v>
      </c>
      <c r="J14" s="6">
        <f>'[1]6'!O$191*$D14/100</f>
        <v>0.16</v>
      </c>
      <c r="K14" s="7">
        <f>'[1]6'!R$191*$D14/100</f>
        <v>0.032</v>
      </c>
      <c r="L14" s="8">
        <f>'[1]6'!AA$191*$D14/100</f>
        <v>0.4</v>
      </c>
      <c r="M14" s="9">
        <f>'[1]6'!AI$191*$D14/100</f>
        <v>0.0024</v>
      </c>
      <c r="N14" s="9">
        <f>'[1]6'!AJ$191*$D14/100</f>
        <v>0.004</v>
      </c>
      <c r="O14" s="6">
        <f>'[1]6'!AP$191*$D14/100</f>
        <v>0.16</v>
      </c>
      <c r="P14" s="7">
        <f>'[1]6'!AW$191*$D14/100</f>
        <v>0.264</v>
      </c>
      <c r="Q14" s="7">
        <f>'[1]6'!AX$191*$D14/100</f>
        <v>0.04</v>
      </c>
    </row>
    <row r="15" spans="2:17" ht="13.5">
      <c r="B15" s="5">
        <v>10283</v>
      </c>
      <c r="C15" t="s">
        <v>37</v>
      </c>
      <c r="D15">
        <v>8</v>
      </c>
      <c r="E15" s="6">
        <f>'[1]10'!G$307*$D15/100</f>
        <v>9.12</v>
      </c>
      <c r="F15" s="7">
        <f>'[1]10'!I$307*$D15/100</f>
        <v>1.624</v>
      </c>
      <c r="G15" s="7">
        <f>'[1]10'!J$307*$D15/100</f>
        <v>0.17600000000000002</v>
      </c>
      <c r="H15" s="7">
        <f>'[1]10'!K$307*$D15/100</f>
        <v>0.152</v>
      </c>
      <c r="I15" s="6">
        <f>'[1]10'!M$307*$D15/100</f>
        <v>31.2</v>
      </c>
      <c r="J15" s="6">
        <f>'[1]10'!O$307*$D15/100</f>
        <v>8.8</v>
      </c>
      <c r="K15" s="7">
        <f>'[1]10'!R$307*$D15/100</f>
        <v>3.0239999999999996</v>
      </c>
      <c r="L15" s="8">
        <f>'[1]10'!AA$307*$D15/100</f>
        <v>0.48</v>
      </c>
      <c r="M15" s="9">
        <f>'[1]10'!AI$307*$D15/100</f>
        <v>0</v>
      </c>
      <c r="N15" s="9">
        <f>'[1]10'!AJ$307*$D15/100</f>
        <v>0.0072</v>
      </c>
      <c r="O15" s="6">
        <f>'[1]10'!AP$307*$D15/100</f>
        <v>0</v>
      </c>
      <c r="P15" s="7">
        <f>'[1]10'!AW$307*$D15/100</f>
        <v>0</v>
      </c>
      <c r="Q15" s="7">
        <f>'[1]10'!AX$307*$D15/100</f>
        <v>0.08</v>
      </c>
    </row>
    <row r="16" spans="2:17" ht="13.5">
      <c r="B16" s="5">
        <v>6223</v>
      </c>
      <c r="C16" t="s">
        <v>38</v>
      </c>
      <c r="D16">
        <v>2</v>
      </c>
      <c r="E16" s="6">
        <f>'[1]6'!G$239*$D16/100</f>
        <v>2.68</v>
      </c>
      <c r="F16" s="7">
        <f>'[1]6'!I$239*$D16/100</f>
        <v>0.12</v>
      </c>
      <c r="G16" s="7">
        <f>'[1]6'!J$239*$D16/100</f>
        <v>0.026000000000000002</v>
      </c>
      <c r="H16" s="7">
        <f>'[1]6'!K$239*$D16/100</f>
        <v>0.526</v>
      </c>
      <c r="I16" s="6">
        <f>'[1]6'!M$239*$D16/100</f>
        <v>0.18</v>
      </c>
      <c r="J16" s="6">
        <f>'[1]6'!O$239*$D16/100</f>
        <v>0.28</v>
      </c>
      <c r="K16" s="7">
        <f>'[1]6'!R$239*$D16/100</f>
        <v>0.016</v>
      </c>
      <c r="L16" s="8">
        <f>'[1]6'!AA$239*$D16/100</f>
        <v>0</v>
      </c>
      <c r="M16" s="9">
        <f>'[1]6'!AI$239*$D16/100</f>
        <v>0.0038</v>
      </c>
      <c r="N16" s="9">
        <f>'[1]6'!AJ$239*$D16/100</f>
        <v>0.0014000000000000002</v>
      </c>
      <c r="O16" s="6">
        <f>'[1]6'!AP$239*$D16/100</f>
        <v>0.2</v>
      </c>
      <c r="P16" s="7">
        <f>'[1]6'!AW$239*$D16/100</f>
        <v>0.114</v>
      </c>
      <c r="Q16" s="7">
        <f>'[1]6'!AX$239*$D16/100</f>
        <v>0</v>
      </c>
    </row>
    <row r="17" spans="2:17" ht="13.5">
      <c r="B17" s="5">
        <v>16010</v>
      </c>
      <c r="C17" t="s">
        <v>39</v>
      </c>
      <c r="D17">
        <v>8</v>
      </c>
      <c r="E17" s="6">
        <f>'[1]16'!G$11*$D17/100</f>
        <v>5.84</v>
      </c>
      <c r="F17" s="7">
        <f>'[1]16'!I$11*$D17/100</f>
        <v>0.008</v>
      </c>
      <c r="G17" s="7">
        <f>'[1]16'!J$11*$D17/100</f>
        <v>0</v>
      </c>
      <c r="H17" s="7">
        <f>'[1]16'!K$11*$D17/100</f>
        <v>0.16</v>
      </c>
      <c r="I17" s="6">
        <f>'[1]16'!M$11*$D17/100</f>
        <v>0.24</v>
      </c>
      <c r="J17" s="6">
        <f>'[1]16'!O$11*$D17/100</f>
        <v>0.64</v>
      </c>
      <c r="K17" s="7">
        <f>'[1]16'!R$11*$D17/100</f>
        <v>0.024</v>
      </c>
      <c r="L17" s="8">
        <f>'[1]16'!AA$11*$D17/100</f>
        <v>0</v>
      </c>
      <c r="M17" s="9">
        <f>'[1]16'!AI$11*$D17/100</f>
        <v>0</v>
      </c>
      <c r="N17" s="9">
        <f>'[1]16'!AJ$11*$D17/100</f>
        <v>0</v>
      </c>
      <c r="O17" s="6">
        <f>'[1]16'!AP$11*$D17/100</f>
        <v>0</v>
      </c>
      <c r="P17" s="7">
        <f>'[1]16'!AW$11*$D17/100</f>
        <v>0</v>
      </c>
      <c r="Q17" s="7">
        <f>'[1]16'!AX$11*$D17/100</f>
        <v>0</v>
      </c>
    </row>
    <row r="18" spans="2:17" ht="13.5">
      <c r="B18" s="5">
        <v>14001</v>
      </c>
      <c r="C18" t="s">
        <v>40</v>
      </c>
      <c r="D18">
        <v>3</v>
      </c>
      <c r="E18" s="6">
        <f>'[1]14'!G$2*$D18/100</f>
        <v>27.63</v>
      </c>
      <c r="F18" s="7">
        <f>'[1]14'!I$2*$D18/100</f>
        <v>0</v>
      </c>
      <c r="G18" s="7">
        <f>'[1]14'!J$2*$D18/100</f>
        <v>3</v>
      </c>
      <c r="H18" s="7">
        <f>'[1]14'!K$2*$D18/100</f>
        <v>0</v>
      </c>
      <c r="I18" s="6">
        <f>'[1]14'!M$2*$D18/100</f>
        <v>0</v>
      </c>
      <c r="J18" s="6">
        <f>'[1]14'!O$2*$D18/100</f>
        <v>0</v>
      </c>
      <c r="K18" s="7">
        <f>'[1]14'!R$2*$D18/100</f>
        <v>0</v>
      </c>
      <c r="L18" s="8">
        <f>'[1]14'!AA$2*$D18/100</f>
        <v>0.45</v>
      </c>
      <c r="M18" s="9">
        <f>'[1]14'!AI$2*$D18/100</f>
        <v>0</v>
      </c>
      <c r="N18" s="9">
        <f>'[1]14'!AJ$2*$D18/100</f>
        <v>0</v>
      </c>
      <c r="O18" s="6">
        <f>'[1]14'!AP$2*$D18/100</f>
        <v>0</v>
      </c>
      <c r="P18" s="7">
        <f>'[1]14'!AW$2*$D18/100</f>
        <v>0</v>
      </c>
      <c r="Q18" s="7">
        <f>'[1]14'!AX$2*$D18/100</f>
        <v>0</v>
      </c>
    </row>
    <row r="19" spans="2:17" ht="13.5">
      <c r="B19" s="5">
        <v>17027</v>
      </c>
      <c r="C19" t="s">
        <v>41</v>
      </c>
      <c r="D19">
        <v>1.22</v>
      </c>
      <c r="E19" s="6">
        <f>'[1]17'!G$29*$D19/100</f>
        <v>2.867</v>
      </c>
      <c r="F19" s="7">
        <f>'[1]17'!I$29*$D19/100</f>
        <v>0.08539999999999999</v>
      </c>
      <c r="G19" s="7">
        <f>'[1]17'!J$29*$D19/100</f>
        <v>0.05245999999999999</v>
      </c>
      <c r="H19" s="7">
        <f>'[1]17'!K$29*$D19/100</f>
        <v>0.51362</v>
      </c>
      <c r="I19" s="6">
        <f>'[1]17'!M$29*$D19/100</f>
        <v>207.4</v>
      </c>
      <c r="J19" s="6">
        <f>'[1]17'!O$29*$D19/100</f>
        <v>0.3172</v>
      </c>
      <c r="K19" s="7">
        <f>'[1]17'!R$29*$D19/100</f>
        <v>0.00488</v>
      </c>
      <c r="L19" s="8">
        <f>'[1]17'!AA$29*$D19/100</f>
        <v>0</v>
      </c>
      <c r="M19" s="9">
        <f>'[1]17'!AI$29*$D19/100</f>
        <v>0.000366</v>
      </c>
      <c r="N19" s="9">
        <f>'[1]17'!AJ$29*$D19/100</f>
        <v>0.0009760000000000001</v>
      </c>
      <c r="O19" s="6">
        <f>'[1]17'!AP$29*$D19/100</f>
        <v>0</v>
      </c>
      <c r="P19" s="7">
        <f>'[1]17'!AW$29*$D19/100</f>
        <v>0.00366</v>
      </c>
      <c r="Q19" s="7">
        <f>'[1]17'!AX$29*$D19/100</f>
        <v>0.52704</v>
      </c>
    </row>
    <row r="20" spans="2:17" ht="13.5">
      <c r="B20" s="5">
        <v>13038</v>
      </c>
      <c r="C20" t="s">
        <v>42</v>
      </c>
      <c r="D20">
        <v>1</v>
      </c>
      <c r="E20" s="6">
        <f>'[1]13'!G$39*$D20/100</f>
        <v>4.75</v>
      </c>
      <c r="F20" s="7">
        <f>'[1]13'!I$39*$D20/100</f>
        <v>0.44</v>
      </c>
      <c r="G20" s="7">
        <f>'[1]13'!J$39*$D20/100</f>
        <v>0.308</v>
      </c>
      <c r="H20" s="7">
        <f>'[1]13'!K$39*$D20/100</f>
        <v>0.019</v>
      </c>
      <c r="I20" s="6">
        <f>'[1]13'!M$39*$D20/100</f>
        <v>15</v>
      </c>
      <c r="J20" s="6">
        <f>'[1]13'!O$39*$D20/100</f>
        <v>13</v>
      </c>
      <c r="K20" s="7">
        <f>'[1]13'!R$39*$D20/100</f>
        <v>0.004</v>
      </c>
      <c r="L20" s="8">
        <f>'[1]13'!AA$39*$D20/100</f>
        <v>2.4</v>
      </c>
      <c r="M20" s="9">
        <f>'[1]13'!AI$39*$D20/100</f>
        <v>0.0005</v>
      </c>
      <c r="N20" s="9">
        <f>'[1]13'!AJ$39*$D20/100</f>
        <v>0.0068000000000000005</v>
      </c>
      <c r="O20" s="6">
        <f>'[1]13'!AP$39*$D20/100</f>
        <v>0</v>
      </c>
      <c r="P20" s="7">
        <f>'[1]13'!AW$39*$D20/100</f>
        <v>0</v>
      </c>
      <c r="Q20" s="7">
        <f>'[1]13'!AX$39*$D20/100</f>
        <v>0.038</v>
      </c>
    </row>
    <row r="21" spans="2:17" ht="13.5">
      <c r="B21" s="5">
        <v>17014</v>
      </c>
      <c r="C21" t="s">
        <v>43</v>
      </c>
      <c r="D21">
        <v>0.09</v>
      </c>
      <c r="E21" s="6">
        <f>'[1]17'!G$15*$D21/100</f>
        <v>0</v>
      </c>
      <c r="F21" s="7">
        <f>'[1]17'!I$15*$D21/100</f>
        <v>0</v>
      </c>
      <c r="G21" s="7">
        <f>'[1]17'!J$15*$D21/100</f>
        <v>0</v>
      </c>
      <c r="H21" s="7">
        <f>'[1]17'!K$15*$D21/100</f>
        <v>0</v>
      </c>
      <c r="I21" s="6">
        <f>'[1]17'!M$15*$D21/100</f>
        <v>35.1</v>
      </c>
      <c r="J21" s="6">
        <f>'[1]17'!O$15*$D21/100</f>
        <v>0</v>
      </c>
      <c r="K21" s="7">
        <f>'[1]17'!R$15*$D21/100</f>
        <v>0</v>
      </c>
      <c r="L21" s="8">
        <f>'[1]17'!AA$15*$D21/100</f>
        <v>0</v>
      </c>
      <c r="M21" s="9">
        <f>'[1]17'!AI$15*$D21/100</f>
        <v>0</v>
      </c>
      <c r="N21" s="9">
        <f>'[1]17'!AJ$15*$D21/100</f>
        <v>0</v>
      </c>
      <c r="O21" s="6">
        <f>'[1]17'!AP$15*$D21/100</f>
        <v>0</v>
      </c>
      <c r="P21" s="7">
        <f>'[1]17'!AW$15*$D21/100</f>
        <v>0</v>
      </c>
      <c r="Q21" s="7">
        <f>'[1]17'!AX$15*$D21/100</f>
        <v>0.08918999999999999</v>
      </c>
    </row>
    <row r="22" spans="2:17" ht="13.5">
      <c r="B22" s="5">
        <v>17064</v>
      </c>
      <c r="C22" t="s">
        <v>44</v>
      </c>
      <c r="D22">
        <v>0.05</v>
      </c>
      <c r="E22" s="6">
        <f>'[1]17'!G$66*$D22/100</f>
        <v>0.18900000000000003</v>
      </c>
      <c r="F22" s="7">
        <f>'[1]17'!I$66*$D22/100</f>
        <v>0.00505</v>
      </c>
      <c r="G22" s="7">
        <f>'[1]17'!J$66*$D22/100</f>
        <v>0.0032000000000000006</v>
      </c>
      <c r="H22" s="7">
        <f>'[1]17'!K$66*$D22/100</f>
        <v>0.03505</v>
      </c>
      <c r="I22" s="6">
        <f>'[1]17'!M$66*$D22/100</f>
        <v>0.002</v>
      </c>
      <c r="J22" s="6">
        <f>'[1]17'!O$66*$D22/100</f>
        <v>0.12</v>
      </c>
      <c r="K22" s="7">
        <f>'[1]17'!R$66*$D22/100</f>
        <v>0.00365</v>
      </c>
      <c r="L22" s="8">
        <f>'[1]17'!AA$66*$D22/100</f>
        <v>0</v>
      </c>
      <c r="M22" s="9">
        <f>'[1]17'!AI$66*$D22/100</f>
        <v>1E-05</v>
      </c>
      <c r="N22" s="9">
        <f>'[1]17'!AJ$66*$D22/100</f>
        <v>6E-05</v>
      </c>
      <c r="O22" s="6">
        <f>'[1]17'!AP$66*$D22/100</f>
        <v>0</v>
      </c>
      <c r="P22" s="7">
        <f>'[1]17'!AW$66*$D22/100</f>
        <v>0</v>
      </c>
      <c r="Q22" s="7">
        <f>'[1]17'!AX$66*$D22/100</f>
        <v>0</v>
      </c>
    </row>
    <row r="23" spans="2:17" ht="13.5">
      <c r="B23" s="5">
        <v>17071</v>
      </c>
      <c r="C23" t="s">
        <v>45</v>
      </c>
      <c r="D23">
        <v>0.05</v>
      </c>
      <c r="E23" s="6">
        <f>'[1]17'!G$73*$D23/100</f>
        <v>0.17600000000000002</v>
      </c>
      <c r="F23" s="7">
        <f>'[1]17'!I$73*$D23/100</f>
        <v>0.0032500000000000003</v>
      </c>
      <c r="G23" s="7">
        <f>'[1]17'!J$73*$D23/100</f>
        <v>0.0026</v>
      </c>
      <c r="H23" s="7">
        <f>'[1]17'!K$73*$D23/100</f>
        <v>0.0349</v>
      </c>
      <c r="I23" s="6">
        <f>'[1]17'!M$73*$D23/100</f>
        <v>0.006500000000000001</v>
      </c>
      <c r="J23" s="6">
        <f>'[1]17'!O$73*$D23/100</f>
        <v>0.85</v>
      </c>
      <c r="K23" s="7">
        <f>'[1]17'!R$73*$D23/100</f>
        <v>0.055</v>
      </c>
      <c r="L23" s="8">
        <f>'[1]17'!AA$73*$D23/100</f>
        <v>0.04100000000000001</v>
      </c>
      <c r="M23" s="9">
        <f>'[1]17'!AI$73*$D23/100</f>
        <v>4.4999999999999996E-05</v>
      </c>
      <c r="N23" s="9">
        <f>'[1]17'!AJ$73*$D23/100</f>
        <v>0.000345</v>
      </c>
      <c r="O23" s="6">
        <f>'[1]17'!AP$73*$D23/100</f>
        <v>0</v>
      </c>
      <c r="P23" s="7">
        <f>'[1]17'!AW$73*$D23/100</f>
        <v>0</v>
      </c>
      <c r="Q23" s="7">
        <f>'[1]17'!AX$73*$D23/100</f>
        <v>0</v>
      </c>
    </row>
    <row r="24" spans="2:17" ht="13.5">
      <c r="B24" s="5">
        <v>17078</v>
      </c>
      <c r="C24" t="s">
        <v>27</v>
      </c>
      <c r="D24">
        <v>0.03</v>
      </c>
      <c r="E24" s="6">
        <f>'[1]17'!G$81*$D24/100</f>
        <v>0.1023</v>
      </c>
      <c r="F24" s="7">
        <f>'[1]17'!I$81*$D24/100</f>
        <v>0.00861</v>
      </c>
      <c r="G24" s="7">
        <f>'[1]17'!J$81*$D24/100</f>
        <v>0.00066</v>
      </c>
      <c r="H24" s="7">
        <f>'[1]17'!K$81*$D24/100</f>
        <v>0.01548</v>
      </c>
      <c r="I24" s="6">
        <f>'[1]17'!M$81*$D24/100</f>
        <v>0.264</v>
      </c>
      <c r="J24" s="6">
        <f>'[1]17'!O$81*$D24/100</f>
        <v>0.39</v>
      </c>
      <c r="K24" s="7">
        <f>'[1]17'!R$81*$D24/100</f>
        <v>0.00525</v>
      </c>
      <c r="L24" s="8">
        <f>'[1]17'!AA$81*$D24/100</f>
        <v>0.69</v>
      </c>
      <c r="M24" s="9">
        <f>'[1]17'!AI$81*$D24/100</f>
        <v>0.000267</v>
      </c>
      <c r="N24" s="9">
        <f>'[1]17'!AJ$81*$D24/100</f>
        <v>0.000606</v>
      </c>
      <c r="O24" s="6">
        <f>'[1]17'!AP$81*$D24/100</f>
        <v>0.24599999999999997</v>
      </c>
      <c r="P24" s="7">
        <f>'[1]17'!AW$81*$D24/100</f>
        <v>0</v>
      </c>
      <c r="Q24" s="7">
        <f>'[1]17'!AX$81*$D24/100</f>
        <v>0.00066</v>
      </c>
    </row>
    <row r="25" spans="3:4" ht="13.5">
      <c r="C25" t="s">
        <v>46</v>
      </c>
      <c r="D25">
        <v>90</v>
      </c>
    </row>
    <row r="26" spans="3:17" ht="13.5">
      <c r="C26" t="s">
        <v>47</v>
      </c>
      <c r="D26">
        <f>SUM(D8:D24)</f>
        <v>251.44000000000003</v>
      </c>
      <c r="E26" s="6">
        <f aca="true" t="shared" si="1" ref="E26:Q26">SUM(E8:E24)</f>
        <v>172.9143</v>
      </c>
      <c r="F26" s="7">
        <f t="shared" si="1"/>
        <v>17.428310000000003</v>
      </c>
      <c r="G26" s="7">
        <f t="shared" si="1"/>
        <v>4.05892</v>
      </c>
      <c r="H26" s="7">
        <f t="shared" si="1"/>
        <v>15.87005</v>
      </c>
      <c r="I26" s="6">
        <f t="shared" si="1"/>
        <v>499.99250000000006</v>
      </c>
      <c r="J26" s="6">
        <f t="shared" si="1"/>
        <v>68.55720000000001</v>
      </c>
      <c r="K26" s="7">
        <f t="shared" si="1"/>
        <v>4.028779999999999</v>
      </c>
      <c r="L26" s="8">
        <f t="shared" si="1"/>
        <v>54.861</v>
      </c>
      <c r="M26" s="9">
        <f t="shared" si="1"/>
        <v>0.19338800000000003</v>
      </c>
      <c r="N26" s="9">
        <f t="shared" si="1"/>
        <v>0.18538700000000005</v>
      </c>
      <c r="O26" s="6">
        <f t="shared" si="1"/>
        <v>57.406000000000006</v>
      </c>
      <c r="P26" s="7">
        <f t="shared" si="1"/>
        <v>3.2016600000000004</v>
      </c>
      <c r="Q26" s="7">
        <f t="shared" si="1"/>
        <v>1.2948900000000003</v>
      </c>
    </row>
    <row r="27" spans="1:17" ht="13.5">
      <c r="A27" t="s">
        <v>48</v>
      </c>
      <c r="B27" s="5">
        <v>6048</v>
      </c>
      <c r="C27" t="s">
        <v>49</v>
      </c>
      <c r="D27">
        <v>60</v>
      </c>
      <c r="E27" s="6">
        <f>'[1]6'!G$53*$D27/100</f>
        <v>54.6</v>
      </c>
      <c r="F27" s="7">
        <f>'[1]6'!I$53*$D27/100</f>
        <v>1.14</v>
      </c>
      <c r="G27" s="7">
        <f>'[1]6'!J$53*$D27/100</f>
        <v>0.18</v>
      </c>
      <c r="H27" s="7">
        <f>'[1]6'!K$53*$D27/100</f>
        <v>12.36</v>
      </c>
      <c r="I27" s="6">
        <f>'[1]6'!M$53*$D27/100</f>
        <v>0.6</v>
      </c>
      <c r="J27" s="6">
        <f>'[1]6'!O$53*$D27/100</f>
        <v>9</v>
      </c>
      <c r="K27" s="7">
        <f>'[1]6'!R$53*$D27/100</f>
        <v>0.3</v>
      </c>
      <c r="L27" s="8">
        <f>'[1]6'!AA$53*$D27/100</f>
        <v>198</v>
      </c>
      <c r="M27" s="9">
        <f>'[1]6'!AI$53*$D27/100</f>
        <v>0.042</v>
      </c>
      <c r="N27" s="9">
        <f>'[1]6'!AJ$53*$D27/100</f>
        <v>0.05399999999999999</v>
      </c>
      <c r="O27" s="6">
        <f>'[1]6'!AP$53*$D27/100</f>
        <v>25.8</v>
      </c>
      <c r="P27" s="7">
        <f>'[1]6'!AW$53*$D27/100</f>
        <v>2.1</v>
      </c>
      <c r="Q27" s="7">
        <f>'[1]6'!AX$53*$D27/100</f>
        <v>0</v>
      </c>
    </row>
    <row r="28" spans="2:17" ht="13.5">
      <c r="B28" s="5">
        <v>6072</v>
      </c>
      <c r="C28" t="s">
        <v>50</v>
      </c>
      <c r="D28">
        <v>20</v>
      </c>
      <c r="E28" s="6">
        <f>'[1]6'!G$77*$D28/100</f>
        <v>4.6</v>
      </c>
      <c r="F28" s="7">
        <f>'[1]6'!I$77*$D28/100</f>
        <v>0.44</v>
      </c>
      <c r="G28" s="7">
        <f>'[1]6'!J$77*$D28/100</f>
        <v>0.02</v>
      </c>
      <c r="H28" s="7">
        <f>'[1]6'!K$77*$D28/100</f>
        <v>0.96</v>
      </c>
      <c r="I28" s="6">
        <f>'[1]6'!M$77*$D28/100</f>
        <v>7.2</v>
      </c>
      <c r="J28" s="6">
        <f>'[1]6'!O$77*$D28/100</f>
        <v>42</v>
      </c>
      <c r="K28" s="7">
        <f>'[1]6'!R$77*$D28/100</f>
        <v>0.42</v>
      </c>
      <c r="L28" s="8">
        <f>'[1]6'!AA$77*$D28/100</f>
        <v>22</v>
      </c>
      <c r="M28" s="9">
        <f>'[1]6'!AI$77*$D28/100</f>
        <v>0.016</v>
      </c>
      <c r="N28" s="9">
        <f>'[1]6'!AJ$77*$D28/100</f>
        <v>0.03</v>
      </c>
      <c r="O28" s="6">
        <f>'[1]6'!AP$77*$D28/100</f>
        <v>11</v>
      </c>
      <c r="P28" s="7">
        <f>'[1]6'!AW$77*$D28/100</f>
        <v>0.6</v>
      </c>
      <c r="Q28" s="7">
        <f>'[1]6'!AX$77*$D28/100</f>
        <v>0.02</v>
      </c>
    </row>
    <row r="29" spans="2:17" ht="13.5">
      <c r="B29" s="5">
        <v>6153</v>
      </c>
      <c r="C29" t="s">
        <v>34</v>
      </c>
      <c r="D29">
        <v>15</v>
      </c>
      <c r="E29" s="6">
        <f>'[1]6'!G$163*$D29/100</f>
        <v>5.55</v>
      </c>
      <c r="F29" s="7">
        <f>'[1]6'!I$163*$D29/100</f>
        <v>0.15</v>
      </c>
      <c r="G29" s="7">
        <f>'[1]6'!J$163*$D29/100</f>
        <v>0.015</v>
      </c>
      <c r="H29" s="7">
        <f>'[1]6'!K$163*$D29/100</f>
        <v>1.32</v>
      </c>
      <c r="I29" s="6">
        <f>'[1]6'!M$163*$D29/100</f>
        <v>0.3</v>
      </c>
      <c r="J29" s="6">
        <f>'[1]6'!O$163*$D29/100</f>
        <v>3.15</v>
      </c>
      <c r="K29" s="7">
        <f>'[1]6'!R$163*$D29/100</f>
        <v>0.03</v>
      </c>
      <c r="L29" s="8">
        <f>'[1]6'!AA$163*$D29/100</f>
        <v>0</v>
      </c>
      <c r="M29" s="9">
        <f>'[1]6'!AI$163*$D29/100</f>
        <v>0.0045</v>
      </c>
      <c r="N29" s="9">
        <f>'[1]6'!AJ$163*$D29/100</f>
        <v>0.0015</v>
      </c>
      <c r="O29" s="6">
        <f>'[1]6'!AP$163*$D29/100</f>
        <v>1.2</v>
      </c>
      <c r="P29" s="7">
        <f>'[1]6'!AW$163*$D29/100</f>
        <v>0.24</v>
      </c>
      <c r="Q29" s="7">
        <f>'[1]6'!AX$163*$D29/100</f>
        <v>0</v>
      </c>
    </row>
    <row r="30" spans="2:17" ht="13.5">
      <c r="B30" s="5">
        <v>6247</v>
      </c>
      <c r="C30" t="s">
        <v>51</v>
      </c>
      <c r="D30">
        <v>2</v>
      </c>
      <c r="E30" s="6">
        <f>'[1]6'!G$264*$D30/100</f>
        <v>0.6</v>
      </c>
      <c r="F30" s="7">
        <f>'[1]6'!I$264*$D30/100</f>
        <v>0.02</v>
      </c>
      <c r="G30" s="7">
        <f>'[1]6'!J$264*$D30/100</f>
        <v>0.004</v>
      </c>
      <c r="H30" s="7">
        <f>'[1]6'!K$264*$D30/100</f>
        <v>0.14400000000000002</v>
      </c>
      <c r="I30" s="6">
        <f>'[1]6'!M$264*$D30/100</f>
        <v>0</v>
      </c>
      <c r="J30" s="6">
        <f>'[1]6'!O$264*$D30/100</f>
        <v>0.14</v>
      </c>
      <c r="K30" s="7">
        <f>'[1]6'!R$264*$D30/100</f>
        <v>0.008</v>
      </c>
      <c r="L30" s="8">
        <f>'[1]6'!AA$264*$D30/100</f>
        <v>1.76</v>
      </c>
      <c r="M30" s="9">
        <f>'[1]6'!AI$264*$D30/100</f>
        <v>0.0012</v>
      </c>
      <c r="N30" s="9">
        <f>'[1]6'!AJ$264*$D30/100</f>
        <v>0.0028000000000000004</v>
      </c>
      <c r="O30" s="6">
        <f>'[1]6'!AP$264*$D30/100</f>
        <v>3.4</v>
      </c>
      <c r="P30" s="7">
        <f>'[1]6'!AW$264*$D30/100</f>
        <v>0.032</v>
      </c>
      <c r="Q30" s="7">
        <f>'[1]6'!AX$264*$D30/100</f>
        <v>0</v>
      </c>
    </row>
    <row r="31" spans="2:17" ht="13.5">
      <c r="B31" s="5">
        <v>17043</v>
      </c>
      <c r="C31" t="s">
        <v>52</v>
      </c>
      <c r="D31">
        <v>5</v>
      </c>
      <c r="E31" s="6">
        <f>'[1]17'!G$45*$D31/100</f>
        <v>33.5</v>
      </c>
      <c r="F31" s="7">
        <f>'[1]17'!I$45*$D31/100</f>
        <v>0.14</v>
      </c>
      <c r="G31" s="7">
        <f>'[1]17'!J$45*$D31/100</f>
        <v>3.615</v>
      </c>
      <c r="H31" s="7">
        <f>'[1]17'!K$45*$D31/100</f>
        <v>0.085</v>
      </c>
      <c r="I31" s="6">
        <f>'[1]17'!M$45*$D31/100</f>
        <v>45</v>
      </c>
      <c r="J31" s="6">
        <f>'[1]17'!O$45*$D31/100</f>
        <v>1.15</v>
      </c>
      <c r="K31" s="7">
        <f>'[1]17'!R$45*$D31/100</f>
        <v>0.045</v>
      </c>
      <c r="L31" s="8">
        <f>'[1]17'!AA$45*$D31/100</f>
        <v>2.75</v>
      </c>
      <c r="M31" s="9">
        <f>'[1]17'!AI$45*$D31/100</f>
        <v>0.002</v>
      </c>
      <c r="N31" s="9">
        <f>'[1]17'!AJ$45*$D31/100</f>
        <v>0.005</v>
      </c>
      <c r="O31" s="6">
        <f>'[1]17'!AP$45*$D31/100</f>
        <v>0</v>
      </c>
      <c r="P31" s="7">
        <f>'[1]17'!AW$45*$D31/100</f>
        <v>0</v>
      </c>
      <c r="Q31" s="7">
        <f>'[1]17'!AX$45*$D31/100</f>
        <v>0.115</v>
      </c>
    </row>
    <row r="32" spans="2:17" ht="13.5">
      <c r="B32" s="5">
        <v>13010</v>
      </c>
      <c r="C32" t="s">
        <v>53</v>
      </c>
      <c r="D32">
        <v>3</v>
      </c>
      <c r="E32" s="6">
        <f>'[1]13'!G$11*$D32/100</f>
        <v>10.77</v>
      </c>
      <c r="F32" s="7">
        <f>'[1]13'!I$11*$D32/100</f>
        <v>1.02</v>
      </c>
      <c r="G32" s="7">
        <f>'[1]13'!J$11*$D32/100</f>
        <v>0.03</v>
      </c>
      <c r="H32" s="7">
        <f>'[1]13'!K$11*$D32/100</f>
        <v>1.5989999999999998</v>
      </c>
      <c r="I32" s="6">
        <f>'[1]13'!M$11*$D32/100</f>
        <v>17.1</v>
      </c>
      <c r="J32" s="6">
        <f>'[1]13'!O$11*$D32/100</f>
        <v>33</v>
      </c>
      <c r="K32" s="7">
        <f>'[1]13'!R$11*$D32/100</f>
        <v>0.015</v>
      </c>
      <c r="L32" s="8">
        <f>'[1]13'!AA$11*$D32/100</f>
        <v>0.18</v>
      </c>
      <c r="M32" s="9">
        <f>'[1]13'!AI$11*$D32/100</f>
        <v>0.009</v>
      </c>
      <c r="N32" s="9">
        <f>'[1]13'!AJ$11*$D32/100</f>
        <v>0.04800000000000001</v>
      </c>
      <c r="O32" s="6">
        <f>'[1]13'!AP$11*$D32/100</f>
        <v>0.15</v>
      </c>
      <c r="P32" s="7">
        <f>'[1]13'!AW$11*$D32/100</f>
        <v>0</v>
      </c>
      <c r="Q32" s="7">
        <f>'[1]13'!AX$11*$D32/100</f>
        <v>0.041999999999999996</v>
      </c>
    </row>
    <row r="33" spans="3:4" ht="13.5">
      <c r="C33" t="s">
        <v>46</v>
      </c>
      <c r="D33">
        <v>3.3</v>
      </c>
    </row>
    <row r="34" spans="2:17" ht="13.5">
      <c r="B34" s="5">
        <v>17015</v>
      </c>
      <c r="C34" t="s">
        <v>54</v>
      </c>
      <c r="D34">
        <v>2.5</v>
      </c>
      <c r="E34" s="6">
        <f>'[1]17'!G$17*$D34/100</f>
        <v>0.625</v>
      </c>
      <c r="F34" s="7">
        <f>'[1]17'!I$17*$D34/100</f>
        <v>0.0025</v>
      </c>
      <c r="G34" s="7">
        <f>'[1]17'!J$17*$D34/100</f>
        <v>0</v>
      </c>
      <c r="H34" s="7">
        <f>'[1]17'!K$17*$D34/100</f>
        <v>0.06</v>
      </c>
      <c r="I34" s="6">
        <f>'[1]17'!M$17*$D34/100</f>
        <v>0.15</v>
      </c>
      <c r="J34" s="6">
        <f>'[1]17'!O$17*$D34/100</f>
        <v>0.05</v>
      </c>
      <c r="K34" s="7">
        <f>'[1]17'!R$17*$D34/100</f>
        <v>0</v>
      </c>
      <c r="L34" s="8">
        <f>'[1]17'!AA$17*$D34/100</f>
        <v>0</v>
      </c>
      <c r="M34" s="9">
        <f>'[1]17'!AI$17*$D34/100</f>
        <v>0.00025</v>
      </c>
      <c r="N34" s="9">
        <f>'[1]17'!AJ$17*$D34/100</f>
        <v>0.00025</v>
      </c>
      <c r="O34" s="6">
        <f>'[1]17'!AP$17*$D34/100</f>
        <v>0</v>
      </c>
      <c r="P34" s="7">
        <f>'[1]17'!AW$17*$D34/100</f>
        <v>0</v>
      </c>
      <c r="Q34" s="7">
        <f>'[1]17'!AX$17*$D34/100</f>
        <v>0</v>
      </c>
    </row>
    <row r="35" spans="2:17" ht="13.5">
      <c r="B35" s="5">
        <v>3003</v>
      </c>
      <c r="C35" t="s">
        <v>55</v>
      </c>
      <c r="D35">
        <v>2.5</v>
      </c>
      <c r="E35" s="6">
        <f>'[1]3'!G$4*$D35/100</f>
        <v>9.6</v>
      </c>
      <c r="F35" s="7">
        <f>'[1]3'!I$4*$D35/100</f>
        <v>0</v>
      </c>
      <c r="G35" s="7">
        <f>'[1]3'!J$4*$D35/100</f>
        <v>0</v>
      </c>
      <c r="H35" s="7">
        <f>'[1]3'!K$4*$D35/100</f>
        <v>2.48</v>
      </c>
      <c r="I35" s="6">
        <f>'[1]3'!M$4*$D35/100</f>
        <v>0.025</v>
      </c>
      <c r="J35" s="6">
        <f>'[1]3'!O$4*$D35/100</f>
        <v>0.025</v>
      </c>
      <c r="K35" s="7">
        <f>'[1]3'!R$4*$D35/100</f>
        <v>0</v>
      </c>
      <c r="L35" s="8">
        <f>'[1]3'!AA$4*$D35/100</f>
        <v>0</v>
      </c>
      <c r="M35" s="9">
        <f>'[1]3'!AI$4*$D35/100</f>
        <v>0</v>
      </c>
      <c r="N35" s="9">
        <f>'[1]3'!AJ$4*$D35/100</f>
        <v>0</v>
      </c>
      <c r="O35" s="6">
        <f>'[1]3'!AP$4*$D35/100</f>
        <v>0</v>
      </c>
      <c r="P35" s="7">
        <f>'[1]3'!AW$4*$D35/100</f>
        <v>0</v>
      </c>
      <c r="Q35" s="7">
        <f>'[1]3'!AX$4*$D35/100</f>
        <v>0</v>
      </c>
    </row>
    <row r="36" spans="3:17" ht="13.5">
      <c r="C36" t="s">
        <v>56</v>
      </c>
      <c r="D36">
        <f>SUM(D27:D35)</f>
        <v>113.3</v>
      </c>
      <c r="E36" s="6">
        <f aca="true" t="shared" si="2" ref="E36:Q36">SUM(E27:E35)</f>
        <v>119.84499999999998</v>
      </c>
      <c r="F36" s="7">
        <f t="shared" si="2"/>
        <v>2.9124999999999996</v>
      </c>
      <c r="G36" s="7">
        <f t="shared" si="2"/>
        <v>3.864</v>
      </c>
      <c r="H36" s="7">
        <f t="shared" si="2"/>
        <v>19.008</v>
      </c>
      <c r="I36" s="6">
        <f t="shared" si="2"/>
        <v>70.37500000000001</v>
      </c>
      <c r="J36" s="6">
        <f t="shared" si="2"/>
        <v>88.515</v>
      </c>
      <c r="K36" s="7">
        <f t="shared" si="2"/>
        <v>0.8180000000000001</v>
      </c>
      <c r="L36" s="8">
        <f t="shared" si="2"/>
        <v>224.69</v>
      </c>
      <c r="M36" s="9">
        <f t="shared" si="2"/>
        <v>0.07495</v>
      </c>
      <c r="N36" s="9">
        <f t="shared" si="2"/>
        <v>0.14155</v>
      </c>
      <c r="O36" s="6">
        <f t="shared" si="2"/>
        <v>41.55</v>
      </c>
      <c r="P36" s="7">
        <f t="shared" si="2"/>
        <v>2.9720000000000004</v>
      </c>
      <c r="Q36" s="7">
        <f t="shared" si="2"/>
        <v>0.177</v>
      </c>
    </row>
    <row r="37" spans="1:17" ht="13.5">
      <c r="A37" t="s">
        <v>57</v>
      </c>
      <c r="B37" s="5">
        <v>7107</v>
      </c>
      <c r="C37" t="s">
        <v>58</v>
      </c>
      <c r="D37">
        <v>40</v>
      </c>
      <c r="E37" s="6">
        <f>'[1]7'!G$117*$D37/100</f>
        <v>34.4</v>
      </c>
      <c r="F37" s="7">
        <f>'[1]7'!I$117*$D37/100</f>
        <v>0.44</v>
      </c>
      <c r="G37" s="7">
        <f>'[1]7'!J$117*$D37/100</f>
        <v>0.08</v>
      </c>
      <c r="H37" s="7">
        <f>'[1]7'!K$117*$D37/100</f>
        <v>9</v>
      </c>
      <c r="I37" s="6">
        <f>'[1]7'!M$117*$D37/100</f>
        <v>0</v>
      </c>
      <c r="J37" s="6">
        <f>'[1]7'!O$117*$D37/100</f>
        <v>2.4</v>
      </c>
      <c r="K37" s="7">
        <f>'[1]7'!R$117*$D37/100</f>
        <v>0.12</v>
      </c>
      <c r="L37" s="8">
        <f>'[1]7'!AA$117*$D37/100</f>
        <v>2</v>
      </c>
      <c r="M37" s="9">
        <f>'[1]7'!AI$117*$D37/100</f>
        <v>0.02</v>
      </c>
      <c r="N37" s="9">
        <f>'[1]7'!AJ$117*$D37/100</f>
        <v>0.016</v>
      </c>
      <c r="O37" s="6">
        <f>'[1]7'!AP$117*$D37/100</f>
        <v>6.4</v>
      </c>
      <c r="P37" s="7">
        <f>'[1]7'!AW$117*$D37/100</f>
        <v>0.44</v>
      </c>
      <c r="Q37" s="7">
        <f>'[1]7'!AX$117*$D37/100</f>
        <v>0</v>
      </c>
    </row>
    <row r="38" spans="2:17" ht="13.5">
      <c r="B38" s="5">
        <v>7156</v>
      </c>
      <c r="C38" t="s">
        <v>59</v>
      </c>
      <c r="D38">
        <v>3</v>
      </c>
      <c r="E38" s="6">
        <f>'[1]7'!G$170*$D38/100</f>
        <v>0.78</v>
      </c>
      <c r="F38" s="7">
        <f>'[1]7'!I$170*$D38/100</f>
        <v>0.012000000000000002</v>
      </c>
      <c r="G38" s="7">
        <f>'[1]7'!J$170*$D38/100</f>
        <v>0.006000000000000001</v>
      </c>
      <c r="H38" s="7">
        <f>'[1]7'!K$170*$D38/100</f>
        <v>0.25799999999999995</v>
      </c>
      <c r="I38" s="6">
        <f>'[1]7'!M$170*$D38/100</f>
        <v>0.06</v>
      </c>
      <c r="J38" s="6">
        <f>'[1]7'!O$170*$D38/100</f>
        <v>0.21</v>
      </c>
      <c r="K38" s="7">
        <f>'[1]7'!R$170*$D38/100</f>
        <v>0.0030000000000000005</v>
      </c>
      <c r="L38" s="8">
        <f>'[1]7'!AA$170*$D38/100</f>
        <v>0.03</v>
      </c>
      <c r="M38" s="9">
        <f>'[1]7'!AI$170*$D38/100</f>
        <v>0.0012</v>
      </c>
      <c r="N38" s="9">
        <f>'[1]7'!AJ$170*$D38/100</f>
        <v>0.0006</v>
      </c>
      <c r="O38" s="6">
        <f>'[1]7'!AP$170*$D38/100</f>
        <v>1.5</v>
      </c>
      <c r="P38" s="7">
        <f>'[1]7'!AW$170*$D38/100</f>
        <v>0</v>
      </c>
      <c r="Q38" s="7">
        <f>'[1]7'!AX$170*$D38/100</f>
        <v>0</v>
      </c>
    </row>
    <row r="39" spans="2:17" ht="13.5">
      <c r="B39" s="5">
        <v>13025</v>
      </c>
      <c r="C39" t="s">
        <v>60</v>
      </c>
      <c r="D39">
        <v>35</v>
      </c>
      <c r="E39" s="6">
        <f>'[1]13'!G$26*$D39/100</f>
        <v>21.7</v>
      </c>
      <c r="F39" s="7">
        <f>'[1]13'!I$26*$D39/100</f>
        <v>1.26</v>
      </c>
      <c r="G39" s="7">
        <f>'[1]13'!J$26*$D39/100</f>
        <v>1.05</v>
      </c>
      <c r="H39" s="7">
        <f>'[1]13'!K$26*$D39/100</f>
        <v>1.715</v>
      </c>
      <c r="I39" s="6">
        <f>'[1]13'!M$26*$D39/100</f>
        <v>16.8</v>
      </c>
      <c r="J39" s="6">
        <f>'[1]13'!O$26*$D39/100</f>
        <v>42</v>
      </c>
      <c r="K39" s="7">
        <f>'[1]13'!R$26*$D39/100</f>
        <v>0</v>
      </c>
      <c r="L39" s="8">
        <f>'[1]13'!AA$26*$D39/100</f>
        <v>11.55</v>
      </c>
      <c r="M39" s="9">
        <f>'[1]13'!AI$26*$D39/100</f>
        <v>0.014000000000000002</v>
      </c>
      <c r="N39" s="9">
        <f>'[1]13'!AJ$26*$D39/100</f>
        <v>0.049</v>
      </c>
      <c r="O39" s="6">
        <f>'[1]13'!AP$26*$D39/100</f>
        <v>0.35</v>
      </c>
      <c r="P39" s="7">
        <f>'[1]13'!AW$26*$D39/100</f>
        <v>0</v>
      </c>
      <c r="Q39" s="7">
        <f>'[1]13'!AX$26*$D39/100</f>
        <v>0.035</v>
      </c>
    </row>
    <row r="40" spans="2:17" ht="13.5">
      <c r="B40" s="5">
        <v>13003</v>
      </c>
      <c r="C40" t="s">
        <v>61</v>
      </c>
      <c r="D40">
        <v>30</v>
      </c>
      <c r="E40" s="6">
        <f>'[1]13'!G$4*$D40/100</f>
        <v>20.1</v>
      </c>
      <c r="F40" s="7">
        <f>'[1]13'!I$4*$D40/100</f>
        <v>0.99</v>
      </c>
      <c r="G40" s="7">
        <f>'[1]13'!J$4*$D40/100</f>
        <v>1.14</v>
      </c>
      <c r="H40" s="7">
        <f>'[1]13'!K$4*$D40/100</f>
        <v>1.44</v>
      </c>
      <c r="I40" s="6">
        <f>'[1]13'!M$4*$D40/100</f>
        <v>12.3</v>
      </c>
      <c r="J40" s="6">
        <f>'[1]13'!O$4*$D40/100</f>
        <v>33</v>
      </c>
      <c r="K40" s="7">
        <f>'[1]13'!R$4*$D40/100</f>
        <v>0.006</v>
      </c>
      <c r="L40" s="8">
        <f>'[1]13'!AA$4*$D40/100</f>
        <v>11.4</v>
      </c>
      <c r="M40" s="9">
        <f>'[1]13'!AI$4*$D40/100</f>
        <v>0.012</v>
      </c>
      <c r="N40" s="9">
        <f>'[1]13'!AJ$4*$D40/100</f>
        <v>0.045</v>
      </c>
      <c r="O40" s="6">
        <f>'[1]13'!AP$4*$D40/100</f>
        <v>0.3</v>
      </c>
      <c r="P40" s="7">
        <f>'[1]13'!AW$4*$D40/100</f>
        <v>0</v>
      </c>
      <c r="Q40" s="7">
        <f>'[1]13'!AX$4*$D40/100</f>
        <v>0.03</v>
      </c>
    </row>
    <row r="41" spans="2:17" ht="13.5">
      <c r="B41" s="5">
        <v>3003</v>
      </c>
      <c r="C41" t="s">
        <v>55</v>
      </c>
      <c r="D41">
        <v>4</v>
      </c>
      <c r="E41" s="6">
        <f>'[1]3'!G$4*$D41/100</f>
        <v>15.36</v>
      </c>
      <c r="F41" s="7">
        <f>'[1]3'!I$4*$D41/100</f>
        <v>0</v>
      </c>
      <c r="G41" s="7">
        <f>'[1]3'!J$4*$D41/100</f>
        <v>0</v>
      </c>
      <c r="H41" s="7">
        <f>'[1]3'!K$4*$D41/100</f>
        <v>3.968</v>
      </c>
      <c r="I41" s="6">
        <f>'[1]3'!M$4*$D41/100</f>
        <v>0.04</v>
      </c>
      <c r="J41" s="6">
        <f>'[1]3'!O$4*$D41/100</f>
        <v>0.04</v>
      </c>
      <c r="K41" s="7">
        <f>'[1]3'!R$4*$D41/100</f>
        <v>0</v>
      </c>
      <c r="L41" s="8">
        <f>'[1]3'!AA$4*$D41/100</f>
        <v>0</v>
      </c>
      <c r="M41" s="9">
        <f>'[1]3'!AI$4*$D41/100</f>
        <v>0</v>
      </c>
      <c r="N41" s="9">
        <f>'[1]3'!AJ$4*$D41/100</f>
        <v>0</v>
      </c>
      <c r="O41" s="6">
        <f>'[1]3'!AP$4*$D41/100</f>
        <v>0</v>
      </c>
      <c r="P41" s="7">
        <f>'[1]3'!AW$4*$D41/100</f>
        <v>0</v>
      </c>
      <c r="Q41" s="7">
        <f>'[1]3'!AX$4*$D41/100</f>
        <v>0</v>
      </c>
    </row>
    <row r="42" spans="2:17" ht="13.5">
      <c r="B42" s="5">
        <v>11198</v>
      </c>
      <c r="C42" t="s">
        <v>62</v>
      </c>
      <c r="D42">
        <v>1.5</v>
      </c>
      <c r="E42" s="6">
        <f>'[1]11'!G$199*$D42/100</f>
        <v>5.16</v>
      </c>
      <c r="F42" s="7">
        <f>'[1]11'!I$199*$D42/100</f>
        <v>1.3139999999999998</v>
      </c>
      <c r="G42" s="7">
        <f>'[1]11'!J$199*$D42/100</f>
        <v>0.0045</v>
      </c>
      <c r="H42" s="7">
        <f>'[1]11'!K$199*$D42/100</f>
        <v>0</v>
      </c>
      <c r="I42" s="6">
        <f>'[1]11'!M$199*$D42/100</f>
        <v>3.9</v>
      </c>
      <c r="J42" s="6">
        <f>'[1]11'!O$199*$D42/100</f>
        <v>0.24</v>
      </c>
      <c r="K42" s="7">
        <f>'[1]11'!R$199*$D42/100</f>
        <v>0.010499999999999999</v>
      </c>
      <c r="L42" s="8">
        <f>'[1]11'!AA$199*$D42/100</f>
        <v>0</v>
      </c>
      <c r="M42" s="9">
        <f>'[1]11'!AI$199*$D42/100</f>
        <v>0</v>
      </c>
      <c r="N42" s="9">
        <f>'[1]11'!AJ$199*$D42/100</f>
        <v>0</v>
      </c>
      <c r="O42" s="6">
        <f>'[1]11'!AP$199*$D42/100</f>
        <v>0</v>
      </c>
      <c r="P42" s="7">
        <f>'[1]11'!AW$199*$D42/100</f>
        <v>0</v>
      </c>
      <c r="Q42" s="7">
        <f>'[1]11'!AX$199*$D42/100</f>
        <v>0.010499999999999999</v>
      </c>
    </row>
    <row r="43" spans="3:4" ht="13.5">
      <c r="C43" t="s">
        <v>46</v>
      </c>
      <c r="D43">
        <v>8</v>
      </c>
    </row>
    <row r="44" spans="2:17" ht="13.5">
      <c r="B44" s="5">
        <v>16048</v>
      </c>
      <c r="C44" t="s">
        <v>63</v>
      </c>
      <c r="D44">
        <v>0.3</v>
      </c>
      <c r="E44" s="6">
        <f>'[1]16'!G$49*$D44/100</f>
        <v>0.813</v>
      </c>
      <c r="F44" s="7">
        <f>'[1]16'!I$49*$D44/100</f>
        <v>0.0555</v>
      </c>
      <c r="G44" s="7">
        <f>'[1]16'!J$49*$D44/100</f>
        <v>0.06480000000000001</v>
      </c>
      <c r="H44" s="7">
        <f>'[1]16'!K$49*$D44/100</f>
        <v>0.12719999999999998</v>
      </c>
      <c r="I44" s="6">
        <f>'[1]16'!M$49*$D44/100</f>
        <v>0.048</v>
      </c>
      <c r="J44" s="6">
        <f>'[1]16'!O$49*$D44/100</f>
        <v>0.42</v>
      </c>
      <c r="K44" s="7">
        <f>'[1]16'!R$49*$D44/100</f>
        <v>0.042</v>
      </c>
      <c r="L44" s="8">
        <f>'[1]16'!AA$49*$D44/100</f>
        <v>0.009</v>
      </c>
      <c r="M44" s="9">
        <f>'[1]16'!AI$49*$D44/100</f>
        <v>0.00048</v>
      </c>
      <c r="N44" s="9">
        <f>'[1]16'!AJ$49*$D44/100</f>
        <v>0.00066</v>
      </c>
      <c r="O44" s="6">
        <f>'[1]16'!AP$49*$D44/100</f>
        <v>0</v>
      </c>
      <c r="P44" s="7">
        <f>'[1]16'!AW$49*$D44/100</f>
        <v>0.07169999999999999</v>
      </c>
      <c r="Q44" s="7">
        <f>'[1]16'!AX$49*$D44/100</f>
        <v>0</v>
      </c>
    </row>
    <row r="45" spans="3:17" ht="13.5">
      <c r="C45" t="s">
        <v>64</v>
      </c>
      <c r="D45">
        <f>SUM(D37:D44)</f>
        <v>121.8</v>
      </c>
      <c r="E45" s="6">
        <f aca="true" t="shared" si="3" ref="E45:Q45">SUM(E37:E44)</f>
        <v>98.31299999999999</v>
      </c>
      <c r="F45" s="7">
        <f t="shared" si="3"/>
        <v>4.0715</v>
      </c>
      <c r="G45" s="7">
        <f t="shared" si="3"/>
        <v>2.3453</v>
      </c>
      <c r="H45" s="7">
        <f t="shared" si="3"/>
        <v>16.5082</v>
      </c>
      <c r="I45" s="6">
        <f t="shared" si="3"/>
        <v>33.148</v>
      </c>
      <c r="J45" s="6">
        <f t="shared" si="3"/>
        <v>78.31</v>
      </c>
      <c r="K45" s="7">
        <f t="shared" si="3"/>
        <v>0.18150000000000002</v>
      </c>
      <c r="L45" s="8">
        <f t="shared" si="3"/>
        <v>24.989</v>
      </c>
      <c r="M45" s="9">
        <f t="shared" si="3"/>
        <v>0.04768000000000001</v>
      </c>
      <c r="N45" s="9">
        <f t="shared" si="3"/>
        <v>0.11126</v>
      </c>
      <c r="O45" s="6">
        <f t="shared" si="3"/>
        <v>8.55</v>
      </c>
      <c r="P45" s="7">
        <f t="shared" si="3"/>
        <v>0.5117</v>
      </c>
      <c r="Q45" s="7">
        <f t="shared" si="3"/>
        <v>0.0755</v>
      </c>
    </row>
    <row r="46" spans="3:17" ht="13.5">
      <c r="C46" t="s">
        <v>65</v>
      </c>
      <c r="D46">
        <f>SUM(D3:D6,D8:D25,D27:D35,D37:D44)</f>
        <v>681.0699999999999</v>
      </c>
      <c r="E46" s="6">
        <f aca="true" t="shared" si="4" ref="E46:Q46">SUM(E3:E6,E8:E25,E27:E35,E37:E44)</f>
        <v>687.6045999999999</v>
      </c>
      <c r="F46" s="7">
        <f t="shared" si="4"/>
        <v>33.84042000000001</v>
      </c>
      <c r="G46" s="7">
        <f t="shared" si="4"/>
        <v>17.99288</v>
      </c>
      <c r="H46" s="7">
        <f t="shared" si="4"/>
        <v>98.47873</v>
      </c>
      <c r="I46" s="6">
        <f t="shared" si="4"/>
        <v>1104.3094999999998</v>
      </c>
      <c r="J46" s="6">
        <f t="shared" si="4"/>
        <v>265.83220000000006</v>
      </c>
      <c r="K46" s="7">
        <f t="shared" si="4"/>
        <v>5.68253</v>
      </c>
      <c r="L46" s="8">
        <f t="shared" si="4"/>
        <v>336.83</v>
      </c>
      <c r="M46" s="9">
        <f t="shared" si="4"/>
        <v>0.388985</v>
      </c>
      <c r="N46" s="9">
        <f t="shared" si="4"/>
        <v>0.48075300000000004</v>
      </c>
      <c r="O46" s="6">
        <f t="shared" si="4"/>
        <v>107.75200000000001</v>
      </c>
      <c r="P46" s="7">
        <f t="shared" si="4"/>
        <v>8.98536</v>
      </c>
      <c r="Q46" s="7">
        <f t="shared" si="4"/>
        <v>2.8480499999999997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kyusyoku</dc:creator>
  <cp:keywords/>
  <dc:description/>
  <cp:lastModifiedBy>kyusyoku</cp:lastModifiedBy>
  <dcterms:created xsi:type="dcterms:W3CDTF">2009-03-11T06:22:53Z</dcterms:created>
  <dcterms:modified xsi:type="dcterms:W3CDTF">2009-03-11T06:23:13Z</dcterms:modified>
  <cp:category/>
  <cp:version/>
  <cp:contentType/>
  <cp:contentStatus/>
</cp:coreProperties>
</file>