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55" windowHeight="7980" activeTab="0"/>
  </bookViews>
  <sheets>
    <sheet name="08112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B1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<sst xmlns="http://schemas.openxmlformats.org/spreadsheetml/2006/main" count="77" uniqueCount="65">
  <si>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</si>
  <si>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</si>
  <si>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</si>
  <si>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11"/>
        <color theme="1"/>
        <rFont val="Calibri"/>
        <family val="3"/>
      </rPr>
      <t>エネルギー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</si>
  <si>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</si>
  <si>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</si>
  <si>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</si>
  <si>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</si>
  <si>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</si>
  <si>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</si>
  <si>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</si>
  <si>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</si>
  <si>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</si>
  <si>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</si>
  <si>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</si>
  <si>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</si>
  <si>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t>（入力列）</t>
  </si>
  <si>
    <t xml:space="preserve">  </t>
  </si>
  <si>
    <t>（ｇ）</t>
  </si>
  <si>
    <t>ｋｃａｌ</t>
  </si>
  <si>
    <t>g</t>
  </si>
  <si>
    <t>mg</t>
  </si>
  <si>
    <t>μg</t>
  </si>
  <si>
    <t>秋のもりもり豚丼</t>
  </si>
  <si>
    <t>米・精白米（水稲）</t>
  </si>
  <si>
    <t>水</t>
  </si>
  <si>
    <t>豚・もも・皮下脂肪なし-生</t>
  </si>
  <si>
    <t>いわし・しらす干し-半乾燥品</t>
  </si>
  <si>
    <t>しめじ・ぶなしめじ-生</t>
  </si>
  <si>
    <t>こんにゃく・しらたき</t>
  </si>
  <si>
    <t>たまねぎ・りん茎-生</t>
  </si>
  <si>
    <t>キャベツ-生</t>
  </si>
  <si>
    <t>しょうが・根茎-生</t>
  </si>
  <si>
    <t>しょうが-酢漬</t>
  </si>
  <si>
    <t>こねぎ・葉-生</t>
  </si>
  <si>
    <t>ごま油</t>
  </si>
  <si>
    <t>車糖・上白糖</t>
  </si>
  <si>
    <t>かき油</t>
  </si>
  <si>
    <t>こいくちしょうゆ</t>
  </si>
  <si>
    <t>清酒・上撰</t>
  </si>
  <si>
    <t>こしょう・黒、粉</t>
  </si>
  <si>
    <t>Σ合計(3-19)</t>
  </si>
  <si>
    <t>切干大根のカラフル漬け</t>
  </si>
  <si>
    <t>大根・切り干し大根</t>
  </si>
  <si>
    <t>にんじん・根、皮むき-生</t>
  </si>
  <si>
    <t>きゅうり-生</t>
  </si>
  <si>
    <t>穀物酢</t>
  </si>
  <si>
    <t>精製塩</t>
  </si>
  <si>
    <t>Σ合計(21-26)</t>
  </si>
  <si>
    <t>ふわふわ卵とニラの味噌汁</t>
  </si>
  <si>
    <t>にら・葉-生</t>
  </si>
  <si>
    <t>鶏卵・全卵-生</t>
  </si>
  <si>
    <t>生しいたけ-生</t>
  </si>
  <si>
    <t>かつお・昆布だし</t>
  </si>
  <si>
    <t>米みそ・淡色辛みそ</t>
  </si>
  <si>
    <t>Σ合計(28-32)</t>
  </si>
  <si>
    <t>ぷるるん豆乳プリン</t>
  </si>
  <si>
    <t>豆乳・調製豆乳</t>
  </si>
  <si>
    <t>普通牛乳</t>
  </si>
  <si>
    <t>クリーム、乳脂肪</t>
  </si>
  <si>
    <t>豚・ゼラチン</t>
  </si>
  <si>
    <t>かき・甘がき-生</t>
  </si>
  <si>
    <t>黒砂糖</t>
  </si>
  <si>
    <t>きな粉・全粒大豆</t>
  </si>
  <si>
    <t>Σ合計(34-42)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</si>
</sst>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vertAlign val="superscript"/>
      <sz val="10"/>
      <color indexed="10"/>
      <name val="ＭＳ Ｐ明朝"/>
      <family val="1"/>
    </font>
    <font>
      <vertAlign val="superscript"/>
      <sz val="10"/>
      <color indexed="12"/>
      <name val="ＭＳ Ｐ明朝"/>
      <family val="1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176" fontId="22" fillId="0" borderId="0" xfId="60" applyNumberFormat="1">
      <alignment/>
      <protection/>
    </xf>
    <xf numFmtId="177" fontId="22" fillId="0" borderId="0" xfId="60" applyNumberFormat="1">
      <alignment/>
      <protection/>
    </xf>
    <xf numFmtId="178" fontId="22" fillId="0" borderId="0" xfId="60" applyNumberFormat="1">
      <alignment/>
      <protection/>
    </xf>
    <xf numFmtId="179" fontId="22" fillId="0" borderId="0" xfId="60" applyNumberFormat="1">
      <alignment/>
      <protection/>
    </xf>
    <xf numFmtId="49" fontId="0" fillId="0" borderId="0" xfId="0" applyNumberForma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4.5EX00&#26628;&#39178;&#21531;&#65301;&#35330;\eiyosys\E55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書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</sheetNames>
    <sheetDataSet>
      <sheetData sheetId="3">
        <row r="2">
          <cell r="G2">
            <v>354</v>
          </cell>
          <cell r="I2">
            <v>1.7</v>
          </cell>
          <cell r="J2">
            <v>0</v>
          </cell>
          <cell r="K2">
            <v>89.7</v>
          </cell>
          <cell r="M2">
            <v>27</v>
          </cell>
          <cell r="O2">
            <v>240</v>
          </cell>
          <cell r="R2">
            <v>4.7</v>
          </cell>
          <cell r="AA2">
            <v>0</v>
          </cell>
          <cell r="AI2">
            <v>0.05</v>
          </cell>
          <cell r="AJ2">
            <v>0.07</v>
          </cell>
          <cell r="AP2">
            <v>0</v>
          </cell>
          <cell r="AW2">
            <v>0</v>
          </cell>
          <cell r="AX2">
            <v>0.1</v>
          </cell>
        </row>
        <row r="4">
          <cell r="G4">
            <v>384</v>
          </cell>
          <cell r="I4">
            <v>0</v>
          </cell>
          <cell r="J4">
            <v>0</v>
          </cell>
          <cell r="K4">
            <v>99.2</v>
          </cell>
          <cell r="M4">
            <v>1</v>
          </cell>
          <cell r="O4">
            <v>1</v>
          </cell>
          <cell r="R4">
            <v>0</v>
          </cell>
          <cell r="AA4">
            <v>0</v>
          </cell>
          <cell r="AI4">
            <v>0</v>
          </cell>
          <cell r="AJ4">
            <v>0</v>
          </cell>
          <cell r="AP4">
            <v>0</v>
          </cell>
          <cell r="AW4">
            <v>0</v>
          </cell>
          <cell r="AX4">
            <v>0</v>
          </cell>
        </row>
      </sheetData>
      <sheetData sheetId="4">
        <row r="32">
          <cell r="G32">
            <v>437</v>
          </cell>
          <cell r="I32">
            <v>35.5</v>
          </cell>
          <cell r="J32">
            <v>23.4</v>
          </cell>
          <cell r="K32">
            <v>31</v>
          </cell>
          <cell r="M32">
            <v>1</v>
          </cell>
          <cell r="O32">
            <v>250</v>
          </cell>
          <cell r="R32">
            <v>9.2</v>
          </cell>
          <cell r="AA32">
            <v>0</v>
          </cell>
          <cell r="AI32">
            <v>0.76</v>
          </cell>
          <cell r="AJ32">
            <v>0.26</v>
          </cell>
          <cell r="AP32">
            <v>0</v>
          </cell>
          <cell r="AW32">
            <v>16.9</v>
          </cell>
          <cell r="AX32">
            <v>0</v>
          </cell>
        </row>
        <row r="58">
          <cell r="G58">
            <v>64</v>
          </cell>
          <cell r="I58">
            <v>3.2</v>
          </cell>
          <cell r="J58">
            <v>3.6</v>
          </cell>
          <cell r="K58">
            <v>4.8</v>
          </cell>
          <cell r="M58">
            <v>50</v>
          </cell>
          <cell r="O58">
            <v>31</v>
          </cell>
          <cell r="R58">
            <v>1.2</v>
          </cell>
          <cell r="AA58">
            <v>0</v>
          </cell>
          <cell r="AI58">
            <v>0.07</v>
          </cell>
          <cell r="AJ58">
            <v>0.02</v>
          </cell>
          <cell r="AP58">
            <v>0</v>
          </cell>
          <cell r="AW58">
            <v>0.3</v>
          </cell>
          <cell r="AX58">
            <v>0.1</v>
          </cell>
        </row>
      </sheetData>
      <sheetData sheetId="6">
        <row r="70">
          <cell r="G70">
            <v>14</v>
          </cell>
          <cell r="I70">
            <v>1</v>
          </cell>
          <cell r="J70">
            <v>0.1</v>
          </cell>
          <cell r="K70">
            <v>3</v>
          </cell>
          <cell r="M70">
            <v>1</v>
          </cell>
          <cell r="O70">
            <v>26</v>
          </cell>
          <cell r="R70">
            <v>0.3</v>
          </cell>
          <cell r="AA70">
            <v>28</v>
          </cell>
          <cell r="AI70">
            <v>0.03</v>
          </cell>
          <cell r="AJ70">
            <v>0.03</v>
          </cell>
          <cell r="AP70">
            <v>14</v>
          </cell>
          <cell r="AW70">
            <v>1.1</v>
          </cell>
          <cell r="AX70">
            <v>0</v>
          </cell>
        </row>
        <row r="145">
          <cell r="G145">
            <v>279</v>
          </cell>
          <cell r="I145">
            <v>5.7</v>
          </cell>
          <cell r="J145">
            <v>0.5</v>
          </cell>
          <cell r="K145">
            <v>67.5</v>
          </cell>
          <cell r="M145">
            <v>270</v>
          </cell>
          <cell r="O145">
            <v>540</v>
          </cell>
          <cell r="R145">
            <v>9.7</v>
          </cell>
          <cell r="AA145">
            <v>0</v>
          </cell>
          <cell r="AI145">
            <v>0.33</v>
          </cell>
          <cell r="AJ145">
            <v>0.2</v>
          </cell>
          <cell r="AP145">
            <v>3</v>
          </cell>
          <cell r="AW145">
            <v>20.7</v>
          </cell>
          <cell r="AX145">
            <v>0.7</v>
          </cell>
        </row>
        <row r="223">
          <cell r="G223">
            <v>21</v>
          </cell>
          <cell r="I223">
            <v>1.7</v>
          </cell>
          <cell r="J223">
            <v>0.3</v>
          </cell>
          <cell r="K223">
            <v>4</v>
          </cell>
          <cell r="M223">
            <v>1</v>
          </cell>
          <cell r="O223">
            <v>48</v>
          </cell>
          <cell r="R223">
            <v>0.7</v>
          </cell>
          <cell r="AA223">
            <v>290</v>
          </cell>
          <cell r="AI223">
            <v>0.06</v>
          </cell>
          <cell r="AJ223">
            <v>0.13</v>
          </cell>
          <cell r="AP223">
            <v>19</v>
          </cell>
          <cell r="AW223">
            <v>2.7</v>
          </cell>
          <cell r="AX223">
            <v>0</v>
          </cell>
        </row>
        <row r="230">
          <cell r="G230">
            <v>37</v>
          </cell>
          <cell r="I230">
            <v>0.6</v>
          </cell>
          <cell r="J230">
            <v>0.1</v>
          </cell>
          <cell r="K230">
            <v>9</v>
          </cell>
          <cell r="M230">
            <v>25</v>
          </cell>
          <cell r="O230">
            <v>27</v>
          </cell>
          <cell r="R230">
            <v>0.2</v>
          </cell>
          <cell r="AA230">
            <v>680</v>
          </cell>
          <cell r="AI230">
            <v>0.04</v>
          </cell>
          <cell r="AJ230">
            <v>0.04</v>
          </cell>
          <cell r="AP230">
            <v>4</v>
          </cell>
          <cell r="AW230">
            <v>2.5</v>
          </cell>
          <cell r="AX230">
            <v>0.1</v>
          </cell>
        </row>
      </sheetData>
      <sheetData sheetId="7">
        <row r="52">
          <cell r="G52">
            <v>60</v>
          </cell>
          <cell r="I52">
            <v>0.4</v>
          </cell>
          <cell r="J52">
            <v>0.2</v>
          </cell>
          <cell r="K52">
            <v>15.9</v>
          </cell>
          <cell r="M52">
            <v>1</v>
          </cell>
          <cell r="O52">
            <v>9</v>
          </cell>
          <cell r="R52">
            <v>0.2</v>
          </cell>
          <cell r="AA52">
            <v>35</v>
          </cell>
          <cell r="AI52">
            <v>0.03</v>
          </cell>
          <cell r="AJ52">
            <v>0.02</v>
          </cell>
          <cell r="AP52">
            <v>70</v>
          </cell>
          <cell r="AW52">
            <v>1.6</v>
          </cell>
          <cell r="AX52">
            <v>0</v>
          </cell>
        </row>
      </sheetData>
      <sheetData sheetId="8">
        <row r="12">
          <cell r="G12">
            <v>18</v>
          </cell>
          <cell r="I12">
            <v>3</v>
          </cell>
          <cell r="J12">
            <v>0.4</v>
          </cell>
          <cell r="K12">
            <v>4.9</v>
          </cell>
          <cell r="M12">
            <v>2</v>
          </cell>
          <cell r="O12">
            <v>3</v>
          </cell>
          <cell r="R12">
            <v>0.3</v>
          </cell>
          <cell r="AA12">
            <v>0</v>
          </cell>
          <cell r="AI12">
            <v>0.1</v>
          </cell>
          <cell r="AJ12">
            <v>0.19</v>
          </cell>
          <cell r="AP12">
            <v>10</v>
          </cell>
          <cell r="AW12">
            <v>3.5</v>
          </cell>
          <cell r="AX12">
            <v>0</v>
          </cell>
        </row>
      </sheetData>
      <sheetData sheetId="11">
        <row r="199">
          <cell r="G199">
            <v>344</v>
          </cell>
          <cell r="I199">
            <v>87.6</v>
          </cell>
          <cell r="J199">
            <v>0.3</v>
          </cell>
          <cell r="K199">
            <v>0</v>
          </cell>
          <cell r="M199">
            <v>260</v>
          </cell>
          <cell r="O199">
            <v>16</v>
          </cell>
          <cell r="R199">
            <v>0.7</v>
          </cell>
          <cell r="AA199">
            <v>0</v>
          </cell>
          <cell r="AI199">
            <v>0</v>
          </cell>
          <cell r="AJ199">
            <v>0</v>
          </cell>
          <cell r="AP199">
            <v>0</v>
          </cell>
          <cell r="AW199">
            <v>0</v>
          </cell>
          <cell r="AX199">
            <v>0.7</v>
          </cell>
        </row>
      </sheetData>
      <sheetData sheetId="12">
        <row r="5">
          <cell r="G5">
            <v>151</v>
          </cell>
          <cell r="I5">
            <v>12.3</v>
          </cell>
          <cell r="J5">
            <v>10.3</v>
          </cell>
          <cell r="K5">
            <v>0.3</v>
          </cell>
          <cell r="M5">
            <v>140</v>
          </cell>
          <cell r="O5">
            <v>51</v>
          </cell>
          <cell r="R5">
            <v>1.8</v>
          </cell>
          <cell r="AA5">
            <v>150</v>
          </cell>
          <cell r="AI5">
            <v>0.06</v>
          </cell>
          <cell r="AJ5">
            <v>0.43</v>
          </cell>
          <cell r="AP5">
            <v>0</v>
          </cell>
          <cell r="AW5">
            <v>0</v>
          </cell>
          <cell r="AX5">
            <v>0.4</v>
          </cell>
        </row>
      </sheetData>
      <sheetData sheetId="13">
        <row r="4">
          <cell r="G4">
            <v>67</v>
          </cell>
          <cell r="I4">
            <v>3.3</v>
          </cell>
          <cell r="J4">
            <v>3.8</v>
          </cell>
          <cell r="K4">
            <v>4.8</v>
          </cell>
          <cell r="M4">
            <v>41</v>
          </cell>
          <cell r="O4">
            <v>110</v>
          </cell>
          <cell r="R4">
            <v>0.02</v>
          </cell>
          <cell r="AA4">
            <v>38</v>
          </cell>
          <cell r="AI4">
            <v>0.04</v>
          </cell>
          <cell r="AJ4">
            <v>0.15</v>
          </cell>
          <cell r="AP4">
            <v>1</v>
          </cell>
          <cell r="AW4">
            <v>0</v>
          </cell>
          <cell r="AX4">
            <v>0.1</v>
          </cell>
        </row>
        <row r="15">
          <cell r="G15">
            <v>433</v>
          </cell>
          <cell r="I15">
            <v>2</v>
          </cell>
          <cell r="J15">
            <v>45</v>
          </cell>
          <cell r="K15">
            <v>3.1</v>
          </cell>
          <cell r="M15">
            <v>27</v>
          </cell>
          <cell r="O15">
            <v>60</v>
          </cell>
          <cell r="R15">
            <v>0.1</v>
          </cell>
          <cell r="AA15">
            <v>390</v>
          </cell>
          <cell r="AI15">
            <v>0.02</v>
          </cell>
          <cell r="AJ15">
            <v>0.09</v>
          </cell>
          <cell r="AP15">
            <v>0</v>
          </cell>
          <cell r="AW15">
            <v>0</v>
          </cell>
          <cell r="AX15">
            <v>0.1</v>
          </cell>
        </row>
      </sheetData>
      <sheetData sheetId="17">
        <row r="15">
          <cell r="G15">
            <v>0</v>
          </cell>
          <cell r="I15">
            <v>0</v>
          </cell>
          <cell r="J15">
            <v>0</v>
          </cell>
          <cell r="K15">
            <v>0</v>
          </cell>
          <cell r="M15">
            <v>39000</v>
          </cell>
          <cell r="O15">
            <v>0</v>
          </cell>
          <cell r="R15">
            <v>0</v>
          </cell>
          <cell r="AA15">
            <v>0</v>
          </cell>
          <cell r="AI15">
            <v>0</v>
          </cell>
          <cell r="AJ15">
            <v>0</v>
          </cell>
          <cell r="AP15">
            <v>0</v>
          </cell>
          <cell r="AW15">
            <v>0</v>
          </cell>
          <cell r="AX15">
            <v>99.1</v>
          </cell>
        </row>
        <row r="17">
          <cell r="G17">
            <v>25</v>
          </cell>
          <cell r="I17">
            <v>0.1</v>
          </cell>
          <cell r="J17">
            <v>0</v>
          </cell>
          <cell r="K17">
            <v>2.4</v>
          </cell>
          <cell r="M17">
            <v>6</v>
          </cell>
          <cell r="O17">
            <v>2</v>
          </cell>
          <cell r="R17">
            <v>0</v>
          </cell>
          <cell r="AA17">
            <v>0</v>
          </cell>
          <cell r="AI17">
            <v>0.01</v>
          </cell>
          <cell r="AJ17">
            <v>0.01</v>
          </cell>
          <cell r="AP17">
            <v>0</v>
          </cell>
          <cell r="AW17">
            <v>0</v>
          </cell>
          <cell r="AX17">
            <v>0</v>
          </cell>
        </row>
        <row r="23">
          <cell r="G23">
            <v>2</v>
          </cell>
          <cell r="I23">
            <v>0.3</v>
          </cell>
          <cell r="J23">
            <v>0</v>
          </cell>
          <cell r="K23">
            <v>0.3</v>
          </cell>
          <cell r="M23">
            <v>34</v>
          </cell>
          <cell r="O23">
            <v>3</v>
          </cell>
          <cell r="R23">
            <v>0</v>
          </cell>
          <cell r="AA23">
            <v>0</v>
          </cell>
          <cell r="AI23">
            <v>0.01</v>
          </cell>
          <cell r="AJ23">
            <v>0.01</v>
          </cell>
          <cell r="AP23">
            <v>0</v>
          </cell>
          <cell r="AX23">
            <v>0.1</v>
          </cell>
        </row>
        <row r="47">
          <cell r="G47">
            <v>192</v>
          </cell>
          <cell r="I47">
            <v>12.5</v>
          </cell>
          <cell r="J47">
            <v>6</v>
          </cell>
          <cell r="K47">
            <v>21.9</v>
          </cell>
          <cell r="M47">
            <v>4900</v>
          </cell>
          <cell r="O47">
            <v>100</v>
          </cell>
          <cell r="R47">
            <v>4</v>
          </cell>
          <cell r="AA47">
            <v>0</v>
          </cell>
          <cell r="AI47">
            <v>0.03</v>
          </cell>
          <cell r="AJ47">
            <v>0.1</v>
          </cell>
          <cell r="AP47">
            <v>0</v>
          </cell>
          <cell r="AW47">
            <v>4.9</v>
          </cell>
          <cell r="AX47">
            <v>12.4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25">
      <selection activeCell="A38" sqref="A38"/>
    </sheetView>
  </sheetViews>
  <sheetFormatPr defaultColWidth="9.140625" defaultRowHeight="15"/>
  <cols>
    <col min="2" max="2" width="10.57421875" style="9" customWidth="1"/>
    <col min="3" max="3" width="24.57421875" style="0" customWidth="1"/>
    <col min="4" max="4" width="6.57421875" style="0" customWidth="1"/>
  </cols>
  <sheetData>
    <row r="1" spans="2:17" ht="15">
      <c r="B1" t="s">
        <v>0</v>
      </c>
      <c r="C1" t="s">
        <v>1</v>
      </c>
      <c r="D1" t="s">
        <v>2</v>
      </c>
      <c r="E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2:17" ht="15">
      <c r="B2" s="2" t="s">
        <v>16</v>
      </c>
      <c r="C2" s="3" t="s">
        <v>17</v>
      </c>
      <c r="D2" s="3" t="s">
        <v>18</v>
      </c>
      <c r="E2" s="3" t="s">
        <v>19</v>
      </c>
      <c r="F2" s="4" t="s">
        <v>20</v>
      </c>
      <c r="G2" s="4" t="s">
        <v>20</v>
      </c>
      <c r="H2" s="4" t="s">
        <v>20</v>
      </c>
      <c r="I2" s="4" t="s">
        <v>21</v>
      </c>
      <c r="J2" s="4" t="s">
        <v>21</v>
      </c>
      <c r="K2" s="4" t="s">
        <v>21</v>
      </c>
      <c r="L2" s="4" t="s">
        <v>22</v>
      </c>
      <c r="M2" s="4" t="s">
        <v>21</v>
      </c>
      <c r="N2" s="4" t="s">
        <v>21</v>
      </c>
      <c r="O2" s="4" t="s">
        <v>21</v>
      </c>
      <c r="P2" s="4" t="s">
        <v>20</v>
      </c>
      <c r="Q2" s="4" t="s">
        <v>20</v>
      </c>
    </row>
    <row r="3" spans="1:17" ht="15">
      <c r="A3" t="s">
        <v>23</v>
      </c>
      <c r="B3">
        <v>1083</v>
      </c>
      <c r="C3" t="s">
        <v>24</v>
      </c>
      <c r="D3">
        <v>75</v>
      </c>
      <c r="E3" s="5">
        <v>267</v>
      </c>
      <c r="F3" s="6">
        <v>4.575</v>
      </c>
      <c r="G3" s="6">
        <v>0.675</v>
      </c>
      <c r="H3" s="6">
        <v>57.825</v>
      </c>
      <c r="I3" s="5">
        <v>0.75</v>
      </c>
      <c r="J3" s="5">
        <v>3.75</v>
      </c>
      <c r="K3" s="6">
        <v>0.6</v>
      </c>
      <c r="L3" s="7">
        <v>0</v>
      </c>
      <c r="M3" s="8">
        <v>0.06</v>
      </c>
      <c r="N3" s="8">
        <v>0.015</v>
      </c>
      <c r="O3" s="5">
        <v>0</v>
      </c>
      <c r="P3" s="6">
        <v>0.375</v>
      </c>
      <c r="Q3" s="6">
        <v>0</v>
      </c>
    </row>
    <row r="4" spans="2:4" ht="15">
      <c r="B4"/>
      <c r="C4" t="s">
        <v>25</v>
      </c>
      <c r="D4">
        <v>98</v>
      </c>
    </row>
    <row r="5" spans="2:17" ht="15">
      <c r="B5">
        <v>11131</v>
      </c>
      <c r="C5" t="s">
        <v>26</v>
      </c>
      <c r="D5">
        <v>70</v>
      </c>
      <c r="E5" s="5">
        <v>103.6</v>
      </c>
      <c r="F5" s="6">
        <v>15.05</v>
      </c>
      <c r="G5" s="6">
        <v>4.2</v>
      </c>
      <c r="H5" s="6">
        <v>0.14</v>
      </c>
      <c r="I5" s="5">
        <v>34.3</v>
      </c>
      <c r="J5" s="5">
        <v>2.8</v>
      </c>
      <c r="K5" s="6">
        <v>0.49</v>
      </c>
      <c r="L5" s="7">
        <v>2.1</v>
      </c>
      <c r="M5" s="8">
        <v>0.6579999999999999</v>
      </c>
      <c r="N5" s="8">
        <v>0.154</v>
      </c>
      <c r="O5" s="5">
        <v>0.7</v>
      </c>
      <c r="P5" s="6">
        <v>0</v>
      </c>
      <c r="Q5" s="6">
        <v>0.07</v>
      </c>
    </row>
    <row r="6" spans="2:17" ht="15">
      <c r="B6">
        <v>10056</v>
      </c>
      <c r="C6" t="s">
        <v>27</v>
      </c>
      <c r="D6">
        <v>5</v>
      </c>
      <c r="E6" s="5">
        <v>10.3</v>
      </c>
      <c r="F6" s="6">
        <v>2.025</v>
      </c>
      <c r="G6" s="6">
        <v>0.175</v>
      </c>
      <c r="H6" s="6">
        <v>0.025</v>
      </c>
      <c r="I6" s="5">
        <v>130</v>
      </c>
      <c r="J6" s="5">
        <v>26</v>
      </c>
      <c r="K6" s="6">
        <v>0.04</v>
      </c>
      <c r="L6" s="7">
        <v>12</v>
      </c>
      <c r="M6" s="8">
        <v>0.011000000000000001</v>
      </c>
      <c r="N6" s="8">
        <v>0.003</v>
      </c>
      <c r="O6" s="5">
        <v>0</v>
      </c>
      <c r="P6" s="6">
        <v>0</v>
      </c>
      <c r="Q6" s="6">
        <v>0.33</v>
      </c>
    </row>
    <row r="7" spans="2:17" ht="15">
      <c r="B7">
        <v>8016</v>
      </c>
      <c r="C7" t="s">
        <v>28</v>
      </c>
      <c r="D7">
        <v>20</v>
      </c>
      <c r="E7" s="5">
        <v>3.6</v>
      </c>
      <c r="F7" s="6">
        <v>0.54</v>
      </c>
      <c r="G7" s="6">
        <v>0.12</v>
      </c>
      <c r="H7" s="6">
        <v>1</v>
      </c>
      <c r="I7" s="5">
        <v>0.6</v>
      </c>
      <c r="J7" s="5">
        <v>0.2</v>
      </c>
      <c r="K7" s="6">
        <v>0.08</v>
      </c>
      <c r="L7" s="7">
        <v>0</v>
      </c>
      <c r="M7" s="8">
        <v>0.032</v>
      </c>
      <c r="N7" s="8">
        <v>0.032</v>
      </c>
      <c r="O7" s="5">
        <v>1.4</v>
      </c>
      <c r="P7" s="6">
        <v>0.74</v>
      </c>
      <c r="Q7" s="6">
        <v>0</v>
      </c>
    </row>
    <row r="8" spans="2:17" ht="15">
      <c r="B8">
        <v>2005</v>
      </c>
      <c r="C8" t="s">
        <v>29</v>
      </c>
      <c r="D8">
        <v>20</v>
      </c>
      <c r="E8" s="5">
        <v>1.2</v>
      </c>
      <c r="F8" s="6">
        <v>0.04</v>
      </c>
      <c r="G8" s="6">
        <v>0</v>
      </c>
      <c r="H8" s="6">
        <v>0.6</v>
      </c>
      <c r="I8" s="5">
        <v>2</v>
      </c>
      <c r="J8" s="5">
        <v>15</v>
      </c>
      <c r="K8" s="6">
        <v>0.1</v>
      </c>
      <c r="L8" s="7">
        <v>0</v>
      </c>
      <c r="M8" s="8">
        <v>0</v>
      </c>
      <c r="N8" s="8">
        <v>0</v>
      </c>
      <c r="O8" s="5">
        <v>0</v>
      </c>
      <c r="P8" s="6">
        <v>0.58</v>
      </c>
      <c r="Q8" s="6">
        <v>0</v>
      </c>
    </row>
    <row r="9" spans="2:17" ht="15">
      <c r="B9">
        <v>6153</v>
      </c>
      <c r="C9" t="s">
        <v>30</v>
      </c>
      <c r="D9">
        <v>30</v>
      </c>
      <c r="E9" s="5">
        <v>11.1</v>
      </c>
      <c r="F9" s="6">
        <v>0.3</v>
      </c>
      <c r="G9" s="6">
        <v>0.03</v>
      </c>
      <c r="H9" s="6">
        <v>2.64</v>
      </c>
      <c r="I9" s="5">
        <v>0.6</v>
      </c>
      <c r="J9" s="5">
        <v>6.3</v>
      </c>
      <c r="K9" s="6">
        <v>0.06</v>
      </c>
      <c r="L9" s="7">
        <v>0</v>
      </c>
      <c r="M9" s="8">
        <v>0.009</v>
      </c>
      <c r="N9" s="8">
        <v>0.003</v>
      </c>
      <c r="O9" s="5">
        <v>2.4</v>
      </c>
      <c r="P9" s="6">
        <v>0.48</v>
      </c>
      <c r="Q9" s="6">
        <v>0</v>
      </c>
    </row>
    <row r="10" spans="2:17" ht="13.5">
      <c r="B10">
        <v>6061</v>
      </c>
      <c r="C10" t="s">
        <v>31</v>
      </c>
      <c r="D10">
        <v>30</v>
      </c>
      <c r="E10" s="5">
        <v>6.9</v>
      </c>
      <c r="F10" s="6">
        <v>0.39</v>
      </c>
      <c r="G10" s="6">
        <v>0.06</v>
      </c>
      <c r="H10" s="6">
        <v>1.56</v>
      </c>
      <c r="I10" s="5">
        <v>1.5</v>
      </c>
      <c r="J10" s="5">
        <v>12.9</v>
      </c>
      <c r="K10" s="6">
        <v>0.09</v>
      </c>
      <c r="L10" s="7">
        <v>1.2</v>
      </c>
      <c r="M10" s="8">
        <v>0.012</v>
      </c>
      <c r="N10" s="8">
        <v>0.009</v>
      </c>
      <c r="O10" s="5">
        <v>12.3</v>
      </c>
      <c r="P10" s="6">
        <v>0.54</v>
      </c>
      <c r="Q10" s="6">
        <v>0</v>
      </c>
    </row>
    <row r="11" spans="2:17" ht="13.5">
      <c r="B11">
        <v>6103</v>
      </c>
      <c r="C11" t="s">
        <v>32</v>
      </c>
      <c r="D11">
        <v>2</v>
      </c>
      <c r="E11" s="5">
        <v>0.6</v>
      </c>
      <c r="F11" s="6">
        <v>0.018000000000000002</v>
      </c>
      <c r="G11" s="6">
        <v>0.006</v>
      </c>
      <c r="H11" s="6">
        <v>0.132</v>
      </c>
      <c r="I11" s="5">
        <v>0.12</v>
      </c>
      <c r="J11" s="5">
        <v>0.24</v>
      </c>
      <c r="K11" s="6">
        <v>0.01</v>
      </c>
      <c r="L11" s="7">
        <v>0</v>
      </c>
      <c r="M11" s="8">
        <v>0.0006</v>
      </c>
      <c r="N11" s="8">
        <v>0.0004</v>
      </c>
      <c r="O11" s="5">
        <v>0.04</v>
      </c>
      <c r="P11" s="6">
        <v>0.042</v>
      </c>
      <c r="Q11" s="6">
        <v>0</v>
      </c>
    </row>
    <row r="12" spans="2:17" ht="13.5">
      <c r="B12">
        <v>6104</v>
      </c>
      <c r="C12" t="s">
        <v>33</v>
      </c>
      <c r="D12">
        <v>3</v>
      </c>
      <c r="E12" s="5">
        <v>0.57</v>
      </c>
      <c r="F12" s="6">
        <v>0.006000000000000001</v>
      </c>
      <c r="G12" s="6">
        <v>0.012000000000000002</v>
      </c>
      <c r="H12" s="6">
        <v>0.12</v>
      </c>
      <c r="I12" s="5">
        <v>84</v>
      </c>
      <c r="J12" s="5">
        <v>2.01</v>
      </c>
      <c r="K12" s="6">
        <v>0.027000000000000003</v>
      </c>
      <c r="L12" s="7">
        <v>0</v>
      </c>
      <c r="M12" s="8">
        <v>0</v>
      </c>
      <c r="N12" s="8">
        <v>0</v>
      </c>
      <c r="O12" s="5">
        <v>0</v>
      </c>
      <c r="P12" s="6">
        <v>0.072</v>
      </c>
      <c r="Q12" s="6">
        <v>0.21299999999999997</v>
      </c>
    </row>
    <row r="13" spans="2:17" ht="13.5">
      <c r="B13">
        <v>6228</v>
      </c>
      <c r="C13" t="s">
        <v>34</v>
      </c>
      <c r="D13">
        <v>3</v>
      </c>
      <c r="E13" s="5">
        <v>0.81</v>
      </c>
      <c r="F13" s="6">
        <v>0.06</v>
      </c>
      <c r="G13" s="6">
        <v>0.009</v>
      </c>
      <c r="H13" s="6">
        <v>0.16200000000000003</v>
      </c>
      <c r="I13" s="5">
        <v>0.03</v>
      </c>
      <c r="J13" s="5">
        <v>3</v>
      </c>
      <c r="K13" s="6">
        <v>0.03</v>
      </c>
      <c r="L13" s="7">
        <v>5.7</v>
      </c>
      <c r="M13" s="8">
        <v>0.0024</v>
      </c>
      <c r="N13" s="8">
        <v>0.004200000000000001</v>
      </c>
      <c r="O13" s="5">
        <v>1.32</v>
      </c>
      <c r="P13" s="6">
        <v>0.075</v>
      </c>
      <c r="Q13" s="6">
        <v>0</v>
      </c>
    </row>
    <row r="14" spans="2:17" ht="13.5">
      <c r="B14">
        <v>14002</v>
      </c>
      <c r="C14" t="s">
        <v>35</v>
      </c>
      <c r="D14">
        <v>2</v>
      </c>
      <c r="E14" s="5">
        <v>18.42</v>
      </c>
      <c r="F14" s="6">
        <v>0</v>
      </c>
      <c r="G14" s="6">
        <v>2</v>
      </c>
      <c r="H14" s="6">
        <v>0</v>
      </c>
      <c r="I14" s="5">
        <v>0</v>
      </c>
      <c r="J14" s="5">
        <v>0.02</v>
      </c>
      <c r="K14" s="6">
        <v>0.002</v>
      </c>
      <c r="L14" s="7">
        <v>0</v>
      </c>
      <c r="M14" s="8">
        <v>0</v>
      </c>
      <c r="N14" s="8">
        <v>0</v>
      </c>
      <c r="O14" s="5">
        <v>0</v>
      </c>
      <c r="P14" s="6">
        <v>0</v>
      </c>
      <c r="Q14" s="6">
        <v>0</v>
      </c>
    </row>
    <row r="15" spans="2:17" ht="13.5">
      <c r="B15">
        <v>3003</v>
      </c>
      <c r="C15" t="s">
        <v>36</v>
      </c>
      <c r="D15">
        <v>4</v>
      </c>
      <c r="E15" s="5">
        <v>15.36</v>
      </c>
      <c r="F15" s="6">
        <v>0</v>
      </c>
      <c r="G15" s="6">
        <v>0</v>
      </c>
      <c r="H15" s="6">
        <v>3.968</v>
      </c>
      <c r="I15" s="5">
        <v>0.04</v>
      </c>
      <c r="J15" s="5">
        <v>0.04</v>
      </c>
      <c r="K15" s="6">
        <v>0</v>
      </c>
      <c r="L15" s="7">
        <v>0</v>
      </c>
      <c r="M15" s="8">
        <v>0</v>
      </c>
      <c r="N15" s="8">
        <v>0</v>
      </c>
      <c r="O15" s="5">
        <v>0</v>
      </c>
      <c r="P15" s="6">
        <v>0</v>
      </c>
      <c r="Q15" s="6">
        <v>0</v>
      </c>
    </row>
    <row r="16" spans="2:17" ht="13.5">
      <c r="B16">
        <v>17031</v>
      </c>
      <c r="C16" t="s">
        <v>37</v>
      </c>
      <c r="D16">
        <v>1</v>
      </c>
      <c r="E16" s="5">
        <v>1.07</v>
      </c>
      <c r="F16" s="6">
        <v>0.077</v>
      </c>
      <c r="G16" s="6">
        <v>0.003</v>
      </c>
      <c r="H16" s="6">
        <v>0.183</v>
      </c>
      <c r="I16" s="5">
        <v>45</v>
      </c>
      <c r="J16" s="5">
        <v>0.25</v>
      </c>
      <c r="K16" s="6">
        <v>0.012</v>
      </c>
      <c r="L16" s="7">
        <v>0</v>
      </c>
      <c r="M16" s="8">
        <v>0.0001</v>
      </c>
      <c r="N16" s="8">
        <v>0.0007000000000000001</v>
      </c>
      <c r="O16" s="5">
        <v>0</v>
      </c>
      <c r="P16" s="6">
        <v>0.002</v>
      </c>
      <c r="Q16" s="6">
        <v>0.114</v>
      </c>
    </row>
    <row r="17" spans="2:17" ht="13.5">
      <c r="B17">
        <v>17007</v>
      </c>
      <c r="C17" t="s">
        <v>38</v>
      </c>
      <c r="D17">
        <v>7</v>
      </c>
      <c r="E17" s="5">
        <v>4.97</v>
      </c>
      <c r="F17" s="6">
        <v>0.539</v>
      </c>
      <c r="G17" s="6">
        <v>0</v>
      </c>
      <c r="H17" s="6">
        <v>0.7070000000000001</v>
      </c>
      <c r="I17" s="5">
        <v>399</v>
      </c>
      <c r="J17" s="5">
        <v>2.03</v>
      </c>
      <c r="K17" s="6">
        <v>0.11900000000000001</v>
      </c>
      <c r="L17" s="7">
        <v>0</v>
      </c>
      <c r="M17" s="8">
        <v>0.0035000000000000005</v>
      </c>
      <c r="N17" s="8">
        <v>0.0119</v>
      </c>
      <c r="O17" s="5">
        <v>0</v>
      </c>
      <c r="P17" s="6">
        <v>0</v>
      </c>
      <c r="Q17" s="6">
        <v>1.015</v>
      </c>
    </row>
    <row r="18" spans="2:17" ht="13.5">
      <c r="B18">
        <v>16001</v>
      </c>
      <c r="C18" t="s">
        <v>39</v>
      </c>
      <c r="D18">
        <v>2</v>
      </c>
      <c r="E18" s="5">
        <v>2.18</v>
      </c>
      <c r="F18" s="6">
        <v>0.008</v>
      </c>
      <c r="G18" s="6">
        <v>0</v>
      </c>
      <c r="H18" s="6">
        <v>0.098</v>
      </c>
      <c r="I18" s="5">
        <v>0.04</v>
      </c>
      <c r="J18" s="5">
        <v>0.06</v>
      </c>
      <c r="K18" s="6">
        <v>0</v>
      </c>
      <c r="L18" s="7">
        <v>0</v>
      </c>
      <c r="M18" s="8">
        <v>0</v>
      </c>
      <c r="N18" s="8">
        <v>0</v>
      </c>
      <c r="O18" s="5">
        <v>0</v>
      </c>
      <c r="P18" s="6">
        <v>0</v>
      </c>
      <c r="Q18" s="6">
        <v>0</v>
      </c>
    </row>
    <row r="19" spans="2:17" ht="13.5">
      <c r="B19">
        <v>17063</v>
      </c>
      <c r="C19" t="s">
        <v>40</v>
      </c>
      <c r="D19">
        <v>0.05</v>
      </c>
      <c r="E19" s="5">
        <v>0.182</v>
      </c>
      <c r="F19" s="6">
        <v>0.0055000000000000005</v>
      </c>
      <c r="G19" s="6">
        <v>0.0030000000000000005</v>
      </c>
      <c r="H19" s="6">
        <v>0.0333</v>
      </c>
      <c r="I19" s="5">
        <v>0.0325</v>
      </c>
      <c r="J19" s="5">
        <v>0.205</v>
      </c>
      <c r="K19" s="6">
        <v>0.01</v>
      </c>
      <c r="L19" s="7">
        <v>0.0075</v>
      </c>
      <c r="M19" s="8">
        <v>5.000000000000001E-05</v>
      </c>
      <c r="N19" s="8">
        <v>0.00012</v>
      </c>
      <c r="O19" s="5">
        <v>0</v>
      </c>
      <c r="P19" s="6">
        <v>0</v>
      </c>
      <c r="Q19" s="6">
        <v>0.00010000000000000002</v>
      </c>
    </row>
    <row r="20" spans="2:17" ht="13.5">
      <c r="B20"/>
      <c r="C20" t="s">
        <v>41</v>
      </c>
      <c r="D20">
        <v>372.05</v>
      </c>
      <c r="E20" s="5">
        <v>447.86200000000014</v>
      </c>
      <c r="F20" s="6">
        <v>23.6335</v>
      </c>
      <c r="G20" s="6">
        <v>7.293</v>
      </c>
      <c r="H20" s="6">
        <v>69.19330000000001</v>
      </c>
      <c r="I20" s="5">
        <v>698.0125</v>
      </c>
      <c r="J20" s="5">
        <v>74.805</v>
      </c>
      <c r="K20" s="6">
        <v>1.6700000000000002</v>
      </c>
      <c r="L20" s="7">
        <v>21.0075</v>
      </c>
      <c r="M20" s="8">
        <v>0.78865</v>
      </c>
      <c r="N20" s="8">
        <v>0.23332000000000003</v>
      </c>
      <c r="O20" s="5">
        <v>18.16</v>
      </c>
      <c r="P20" s="6">
        <v>2.9059999999999997</v>
      </c>
      <c r="Q20" s="6">
        <v>1.7421</v>
      </c>
    </row>
    <row r="21" spans="1:17" ht="13.5">
      <c r="A21" t="s">
        <v>42</v>
      </c>
      <c r="B21">
        <v>6136</v>
      </c>
      <c r="C21" t="s">
        <v>43</v>
      </c>
      <c r="D21">
        <v>10</v>
      </c>
      <c r="E21" s="5">
        <f>'[1]6'!G$145*$D21/100</f>
        <v>27.9</v>
      </c>
      <c r="F21" s="6">
        <f>'[1]6'!I$145*$D21/100</f>
        <v>0.57</v>
      </c>
      <c r="G21" s="6">
        <f>'[1]6'!J$145*$D21/100</f>
        <v>0.05</v>
      </c>
      <c r="H21" s="6">
        <f>'[1]6'!K$145*$D21/100</f>
        <v>6.75</v>
      </c>
      <c r="I21" s="5">
        <f>'[1]6'!M$145*$D21/100</f>
        <v>27</v>
      </c>
      <c r="J21" s="5">
        <f>'[1]6'!O$145*$D21/100</f>
        <v>54</v>
      </c>
      <c r="K21" s="6">
        <f>'[1]6'!R$145*$D21/100</f>
        <v>0.97</v>
      </c>
      <c r="L21" s="7">
        <f>'[1]6'!AA$145*$D21/100</f>
        <v>0</v>
      </c>
      <c r="M21" s="8">
        <f>'[1]6'!AI$145*$D21/100</f>
        <v>0.033</v>
      </c>
      <c r="N21" s="8">
        <f>'[1]6'!AJ$145*$D21/100</f>
        <v>0.02</v>
      </c>
      <c r="O21" s="5">
        <f>'[1]6'!AP$145*$D21/100</f>
        <v>0.3</v>
      </c>
      <c r="P21" s="6">
        <f>'[1]6'!AW$145*$D21/100</f>
        <v>2.07</v>
      </c>
      <c r="Q21" s="6">
        <f>'[1]6'!AX$145*$D21/100</f>
        <v>0.07</v>
      </c>
    </row>
    <row r="22" spans="2:17" ht="13.5">
      <c r="B22">
        <v>6214</v>
      </c>
      <c r="C22" t="s">
        <v>44</v>
      </c>
      <c r="D22">
        <v>15</v>
      </c>
      <c r="E22" s="5">
        <f>'[1]6'!G$230*$D22/100</f>
        <v>5.55</v>
      </c>
      <c r="F22" s="6">
        <f>'[1]6'!I$230*$D22/100</f>
        <v>0.09</v>
      </c>
      <c r="G22" s="6">
        <f>'[1]6'!J$230*$D22/100</f>
        <v>0.015</v>
      </c>
      <c r="H22" s="6">
        <f>'[1]6'!K$230*$D22/100</f>
        <v>1.35</v>
      </c>
      <c r="I22" s="5">
        <f>'[1]6'!M$230*$D22/100</f>
        <v>3.75</v>
      </c>
      <c r="J22" s="5">
        <f>'[1]6'!O$230*$D22/100</f>
        <v>4.05</v>
      </c>
      <c r="K22" s="6">
        <f>'[1]6'!R$230*$D22/100</f>
        <v>0.03</v>
      </c>
      <c r="L22" s="7">
        <f>'[1]6'!AA$230*$D22/100</f>
        <v>102</v>
      </c>
      <c r="M22" s="8">
        <f>'[1]6'!AI$230*$D22/100</f>
        <v>0.006</v>
      </c>
      <c r="N22" s="8">
        <f>'[1]6'!AJ$230*$D22/100</f>
        <v>0.006</v>
      </c>
      <c r="O22" s="5">
        <f>'[1]6'!AP$230*$D22/100</f>
        <v>0.6</v>
      </c>
      <c r="P22" s="6">
        <f>'[1]6'!AW$230*$D22/100</f>
        <v>0.375</v>
      </c>
      <c r="Q22" s="6">
        <f>'[1]6'!AX$230*$D22/100</f>
        <v>0.015</v>
      </c>
    </row>
    <row r="23" spans="2:17" ht="13.5">
      <c r="B23">
        <v>6065</v>
      </c>
      <c r="C23" t="s">
        <v>45</v>
      </c>
      <c r="D23">
        <v>20</v>
      </c>
      <c r="E23" s="5">
        <f>'[1]6'!G$70*$D23/100</f>
        <v>2.8</v>
      </c>
      <c r="F23" s="6">
        <f>'[1]6'!I$70*$D23/100</f>
        <v>0.2</v>
      </c>
      <c r="G23" s="6">
        <f>'[1]6'!J$70*$D23/100</f>
        <v>0.02</v>
      </c>
      <c r="H23" s="6">
        <f>'[1]6'!K$70*$D23/100</f>
        <v>0.6</v>
      </c>
      <c r="I23" s="5">
        <f>'[1]6'!M$70*$D23/100</f>
        <v>0.2</v>
      </c>
      <c r="J23" s="5">
        <f>'[1]6'!O$70*$D23/100</f>
        <v>5.2</v>
      </c>
      <c r="K23" s="6">
        <f>'[1]6'!R$70*$D23/100</f>
        <v>0.06</v>
      </c>
      <c r="L23" s="7">
        <f>'[1]6'!AA$70*$D23/100</f>
        <v>5.6</v>
      </c>
      <c r="M23" s="8">
        <f>'[1]6'!AI$70*$D23/100</f>
        <v>0.006</v>
      </c>
      <c r="N23" s="8">
        <f>'[1]6'!AJ$70*$D23/100</f>
        <v>0.006</v>
      </c>
      <c r="O23" s="5">
        <f>'[1]6'!AP$70*$D23/100</f>
        <v>2.8</v>
      </c>
      <c r="P23" s="6">
        <f>'[1]6'!AW$70*$D23/100</f>
        <v>0.22</v>
      </c>
      <c r="Q23" s="6">
        <f>'[1]6'!AX$70*$D23/100</f>
        <v>0</v>
      </c>
    </row>
    <row r="24" spans="2:17" ht="13.5">
      <c r="B24">
        <v>17015</v>
      </c>
      <c r="C24" t="s">
        <v>46</v>
      </c>
      <c r="D24">
        <v>7</v>
      </c>
      <c r="E24" s="5">
        <f>'[1]17'!G$17*$D24/100</f>
        <v>1.75</v>
      </c>
      <c r="F24" s="6">
        <f>'[1]17'!I$17*$D24/100</f>
        <v>0.007000000000000001</v>
      </c>
      <c r="G24" s="6">
        <f>'[1]17'!J$17*$D24/100</f>
        <v>0</v>
      </c>
      <c r="H24" s="6">
        <f>'[1]17'!K$17*$D24/100</f>
        <v>0.168</v>
      </c>
      <c r="I24" s="5">
        <f>'[1]17'!M$17*$D24/100</f>
        <v>0.42</v>
      </c>
      <c r="J24" s="5">
        <f>'[1]17'!O$17*$D24/100</f>
        <v>0.14</v>
      </c>
      <c r="K24" s="6">
        <f>'[1]17'!R$17*$D24/100</f>
        <v>0</v>
      </c>
      <c r="L24" s="7">
        <f>'[1]17'!AA$17*$D24/100</f>
        <v>0</v>
      </c>
      <c r="M24" s="8">
        <f>'[1]17'!AI$17*$D24/100</f>
        <v>0.0007000000000000001</v>
      </c>
      <c r="N24" s="8">
        <f>'[1]17'!AJ$17*$D24/100</f>
        <v>0.0007000000000000001</v>
      </c>
      <c r="O24" s="5">
        <f>'[1]17'!AP$17*$D24/100</f>
        <v>0</v>
      </c>
      <c r="P24" s="6">
        <f>'[1]17'!AW$17*$D24/100</f>
        <v>0</v>
      </c>
      <c r="Q24" s="6">
        <f>'[1]17'!AX$17*$D24/100</f>
        <v>0</v>
      </c>
    </row>
    <row r="25" spans="2:17" ht="13.5">
      <c r="B25">
        <v>3003</v>
      </c>
      <c r="C25" t="s">
        <v>36</v>
      </c>
      <c r="D25">
        <v>3</v>
      </c>
      <c r="E25" s="5">
        <f>'[1]3'!G$4*$D25/100</f>
        <v>11.52</v>
      </c>
      <c r="F25" s="6">
        <f>'[1]3'!I$4*$D25/100</f>
        <v>0</v>
      </c>
      <c r="G25" s="6">
        <f>'[1]3'!J$4*$D25/100</f>
        <v>0</v>
      </c>
      <c r="H25" s="6">
        <f>'[1]3'!K$4*$D25/100</f>
        <v>2.9760000000000004</v>
      </c>
      <c r="I25" s="5">
        <f>'[1]3'!M$4*$D25/100</f>
        <v>0.03</v>
      </c>
      <c r="J25" s="5">
        <f>'[1]3'!O$4*$D25/100</f>
        <v>0.03</v>
      </c>
      <c r="K25" s="6">
        <f>'[1]3'!R$4*$D25/100</f>
        <v>0</v>
      </c>
      <c r="L25" s="7">
        <f>'[1]3'!AA$4*$D25/100</f>
        <v>0</v>
      </c>
      <c r="M25" s="8">
        <f>'[1]3'!AI$4*$D25/100</f>
        <v>0</v>
      </c>
      <c r="N25" s="8">
        <f>'[1]3'!AJ$4*$D25/100</f>
        <v>0</v>
      </c>
      <c r="O25" s="5">
        <f>'[1]3'!AP$4*$D25/100</f>
        <v>0</v>
      </c>
      <c r="P25" s="6">
        <f>'[1]3'!AW$4*$D25/100</f>
        <v>0</v>
      </c>
      <c r="Q25" s="6">
        <f>'[1]3'!AX$4*$D25/100</f>
        <v>0</v>
      </c>
    </row>
    <row r="26" spans="2:17" ht="13.5">
      <c r="B26">
        <v>17014</v>
      </c>
      <c r="C26" t="s">
        <v>47</v>
      </c>
      <c r="D26">
        <v>0.4</v>
      </c>
      <c r="E26" s="5">
        <f>'[1]17'!G$15*$D26/100</f>
        <v>0</v>
      </c>
      <c r="F26" s="6">
        <f>'[1]17'!I$15*$D26/100</f>
        <v>0</v>
      </c>
      <c r="G26" s="6">
        <f>'[1]17'!J$15*$D26/100</f>
        <v>0</v>
      </c>
      <c r="H26" s="6">
        <f>'[1]17'!K$15*$D26/100</f>
        <v>0</v>
      </c>
      <c r="I26" s="5">
        <f>'[1]17'!M$15*$D26/100</f>
        <v>156</v>
      </c>
      <c r="J26" s="5">
        <f>'[1]17'!O$15*$D26/100</f>
        <v>0</v>
      </c>
      <c r="K26" s="6">
        <f>'[1]17'!R$15*$D26/100</f>
        <v>0</v>
      </c>
      <c r="L26" s="7">
        <f>'[1]17'!AA$15*$D26/100</f>
        <v>0</v>
      </c>
      <c r="M26" s="8">
        <f>'[1]17'!AI$15*$D26/100</f>
        <v>0</v>
      </c>
      <c r="N26" s="8">
        <f>'[1]17'!AJ$15*$D26/100</f>
        <v>0</v>
      </c>
      <c r="O26" s="5">
        <f>'[1]17'!AP$15*$D26/100</f>
        <v>0</v>
      </c>
      <c r="P26" s="6">
        <f>'[1]17'!AW$15*$D26/100</f>
        <v>0</v>
      </c>
      <c r="Q26" s="6">
        <f>'[1]17'!AX$15*$D26/100</f>
        <v>0.39640000000000003</v>
      </c>
    </row>
    <row r="27" spans="2:17" ht="13.5">
      <c r="B27"/>
      <c r="C27" t="s">
        <v>48</v>
      </c>
      <c r="D27">
        <f>SUM(D21:D26)</f>
        <v>55.4</v>
      </c>
      <c r="E27" s="5">
        <f aca="true" t="shared" si="0" ref="E27:Q27">SUM(E21:E26)</f>
        <v>49.519999999999996</v>
      </c>
      <c r="F27" s="6">
        <f t="shared" si="0"/>
        <v>0.8669999999999999</v>
      </c>
      <c r="G27" s="6">
        <f t="shared" si="0"/>
        <v>0.085</v>
      </c>
      <c r="H27" s="6">
        <f t="shared" si="0"/>
        <v>11.844</v>
      </c>
      <c r="I27" s="5">
        <f t="shared" si="0"/>
        <v>187.4</v>
      </c>
      <c r="J27" s="5">
        <f t="shared" si="0"/>
        <v>63.42</v>
      </c>
      <c r="K27" s="6">
        <f t="shared" si="0"/>
        <v>1.06</v>
      </c>
      <c r="L27" s="7">
        <f t="shared" si="0"/>
        <v>107.6</v>
      </c>
      <c r="M27" s="8">
        <f t="shared" si="0"/>
        <v>0.0457</v>
      </c>
      <c r="N27" s="8">
        <f t="shared" si="0"/>
        <v>0.0327</v>
      </c>
      <c r="O27" s="5">
        <f t="shared" si="0"/>
        <v>3.6999999999999997</v>
      </c>
      <c r="P27" s="6">
        <f t="shared" si="0"/>
        <v>2.665</v>
      </c>
      <c r="Q27" s="6">
        <f t="shared" si="0"/>
        <v>0.48140000000000005</v>
      </c>
    </row>
    <row r="28" spans="1:17" ht="13.5">
      <c r="A28" t="s">
        <v>49</v>
      </c>
      <c r="B28">
        <v>6207</v>
      </c>
      <c r="C28" t="s">
        <v>50</v>
      </c>
      <c r="D28">
        <v>20</v>
      </c>
      <c r="E28" s="5">
        <f>'[1]6'!G$223*$D28/100</f>
        <v>4.2</v>
      </c>
      <c r="F28" s="6">
        <f>'[1]6'!I$223*$D28/100</f>
        <v>0.34</v>
      </c>
      <c r="G28" s="6">
        <f>'[1]6'!J$223*$D28/100</f>
        <v>0.06</v>
      </c>
      <c r="H28" s="6">
        <f>'[1]6'!K$223*$D28/100</f>
        <v>0.8</v>
      </c>
      <c r="I28" s="5">
        <f>'[1]6'!M$223*$D28/100</f>
        <v>0.2</v>
      </c>
      <c r="J28" s="5">
        <f>'[1]6'!O$223*$D28/100</f>
        <v>9.6</v>
      </c>
      <c r="K28" s="6">
        <f>'[1]6'!R$223*$D28/100</f>
        <v>0.14</v>
      </c>
      <c r="L28" s="7">
        <f>'[1]6'!AA$223*$D28/100</f>
        <v>58</v>
      </c>
      <c r="M28" s="8">
        <f>'[1]6'!AI$223*$D28/100</f>
        <v>0.012</v>
      </c>
      <c r="N28" s="8">
        <f>'[1]6'!AJ$223*$D28/100</f>
        <v>0.026000000000000002</v>
      </c>
      <c r="O28" s="5">
        <f>'[1]6'!AP$223*$D28/100</f>
        <v>3.8</v>
      </c>
      <c r="P28" s="6">
        <f>'[1]6'!AW$223*$D28/100</f>
        <v>0.54</v>
      </c>
      <c r="Q28" s="6">
        <f>'[1]6'!AX$223*$D28/100</f>
        <v>0</v>
      </c>
    </row>
    <row r="29" spans="2:17" ht="13.5">
      <c r="B29">
        <v>12004</v>
      </c>
      <c r="C29" t="s">
        <v>51</v>
      </c>
      <c r="D29">
        <v>20</v>
      </c>
      <c r="E29" s="5">
        <f>'[1]12'!G$5*$D29/100</f>
        <v>30.2</v>
      </c>
      <c r="F29" s="6">
        <f>'[1]12'!I$5*$D29/100</f>
        <v>2.46</v>
      </c>
      <c r="G29" s="6">
        <f>'[1]12'!J$5*$D29/100</f>
        <v>2.06</v>
      </c>
      <c r="H29" s="6">
        <f>'[1]12'!K$5*$D29/100</f>
        <v>0.06</v>
      </c>
      <c r="I29" s="5">
        <f>'[1]12'!M$5*$D29/100</f>
        <v>28</v>
      </c>
      <c r="J29" s="5">
        <f>'[1]12'!O$5*$D29/100</f>
        <v>10.2</v>
      </c>
      <c r="K29" s="6">
        <f>'[1]12'!R$5*$D29/100</f>
        <v>0.36</v>
      </c>
      <c r="L29" s="7">
        <f>'[1]12'!AA$5*$D29/100</f>
        <v>30</v>
      </c>
      <c r="M29" s="8">
        <f>'[1]12'!AI$5*$D29/100</f>
        <v>0.012</v>
      </c>
      <c r="N29" s="8">
        <f>'[1]12'!AJ$5*$D29/100</f>
        <v>0.086</v>
      </c>
      <c r="O29" s="5">
        <f>'[1]12'!AP$5*$D29/100</f>
        <v>0</v>
      </c>
      <c r="P29" s="6">
        <f>'[1]12'!AW$5*$D29/100</f>
        <v>0</v>
      </c>
      <c r="Q29" s="6">
        <f>'[1]12'!AX$5*$D29/100</f>
        <v>0.08</v>
      </c>
    </row>
    <row r="30" spans="2:17" ht="13.5">
      <c r="B30">
        <v>8011</v>
      </c>
      <c r="C30" t="s">
        <v>52</v>
      </c>
      <c r="D30">
        <v>10</v>
      </c>
      <c r="E30" s="5">
        <f>'[1]8'!G$12*$D30/100</f>
        <v>1.8</v>
      </c>
      <c r="F30" s="6">
        <f>'[1]8'!I$12*$D30/100</f>
        <v>0.3</v>
      </c>
      <c r="G30" s="6">
        <f>'[1]8'!J$12*$D30/100</f>
        <v>0.04</v>
      </c>
      <c r="H30" s="6">
        <f>'[1]8'!K$12*$D30/100</f>
        <v>0.49</v>
      </c>
      <c r="I30" s="5">
        <f>'[1]8'!M$12*$D30/100</f>
        <v>0.2</v>
      </c>
      <c r="J30" s="5">
        <f>'[1]8'!O$12*$D30/100</f>
        <v>0.3</v>
      </c>
      <c r="K30" s="6">
        <f>'[1]8'!R$12*$D30/100</f>
        <v>0.03</v>
      </c>
      <c r="L30" s="7">
        <f>'[1]8'!AA$12*$D30/100</f>
        <v>0</v>
      </c>
      <c r="M30" s="8">
        <f>'[1]8'!AI$12*$D30/100</f>
        <v>0.01</v>
      </c>
      <c r="N30" s="8">
        <f>'[1]8'!AJ$12*$D30/100</f>
        <v>0.019</v>
      </c>
      <c r="O30" s="5">
        <f>'[1]8'!AP$12*$D30/100</f>
        <v>1</v>
      </c>
      <c r="P30" s="6">
        <f>'[1]8'!AW$12*$D30/100</f>
        <v>0.35</v>
      </c>
      <c r="Q30" s="6">
        <f>'[1]8'!AX$12*$D30/100</f>
        <v>0</v>
      </c>
    </row>
    <row r="31" spans="2:17" ht="13.5">
      <c r="B31">
        <v>17021</v>
      </c>
      <c r="C31" t="s">
        <v>53</v>
      </c>
      <c r="D31">
        <v>150</v>
      </c>
      <c r="E31" s="5">
        <f>'[1]17'!G$23*$D31/100</f>
        <v>3</v>
      </c>
      <c r="F31" s="6">
        <f>'[1]17'!I$23*$D31/100</f>
        <v>0.45</v>
      </c>
      <c r="G31" s="6">
        <f>'[1]17'!J$23*$D31/100</f>
        <v>0</v>
      </c>
      <c r="H31" s="6">
        <f>'[1]17'!K$23*$D31/100</f>
        <v>0.45</v>
      </c>
      <c r="I31" s="5">
        <f>'[1]17'!M$23*$D31/100</f>
        <v>51</v>
      </c>
      <c r="J31" s="5">
        <f>'[1]17'!O$23*$D31/100</f>
        <v>4.5</v>
      </c>
      <c r="K31" s="6">
        <f>'[1]17'!R$23*$D31/100</f>
        <v>0</v>
      </c>
      <c r="L31" s="7">
        <f>'[1]17'!AA$23*$D31/100</f>
        <v>0</v>
      </c>
      <c r="M31" s="8">
        <f>'[1]17'!AI$23*$D31/100</f>
        <v>0.015</v>
      </c>
      <c r="N31" s="8">
        <f>'[1]17'!AJ$23*$D31/100</f>
        <v>0.015</v>
      </c>
      <c r="O31" s="5">
        <f>'[1]17'!AP$23*$D31/100</f>
        <v>0</v>
      </c>
      <c r="P31" s="6">
        <f>'[1]17'!AW$23*$D31/100</f>
        <v>0</v>
      </c>
      <c r="Q31" s="6">
        <f>'[1]17'!AX$23*$D31/100</f>
        <v>0.15</v>
      </c>
    </row>
    <row r="32" spans="2:17" ht="13.5">
      <c r="B32">
        <v>17045</v>
      </c>
      <c r="C32" t="s">
        <v>54</v>
      </c>
      <c r="D32">
        <v>8</v>
      </c>
      <c r="E32" s="5">
        <f>'[1]17'!G$47*$D32/100</f>
        <v>15.36</v>
      </c>
      <c r="F32" s="6">
        <f>'[1]17'!I$47*$D32/100</f>
        <v>1</v>
      </c>
      <c r="G32" s="6">
        <f>'[1]17'!J$47*$D32/100</f>
        <v>0.48</v>
      </c>
      <c r="H32" s="6">
        <f>'[1]17'!K$47*$D32/100</f>
        <v>1.7519999999999998</v>
      </c>
      <c r="I32" s="5">
        <f>'[1]17'!M$47*$D32/100</f>
        <v>392</v>
      </c>
      <c r="J32" s="5">
        <f>'[1]17'!O$47*$D32/100</f>
        <v>8</v>
      </c>
      <c r="K32" s="6">
        <f>'[1]17'!R$47*$D32/100</f>
        <v>0.32</v>
      </c>
      <c r="L32" s="7">
        <f>'[1]17'!AA$47*$D32/100</f>
        <v>0</v>
      </c>
      <c r="M32" s="8">
        <f>'[1]17'!AI$47*$D32/100</f>
        <v>0.0024</v>
      </c>
      <c r="N32" s="8">
        <f>'[1]17'!AJ$47*$D32/100</f>
        <v>0.008</v>
      </c>
      <c r="O32" s="5">
        <f>'[1]17'!AP$47*$D32/100</f>
        <v>0</v>
      </c>
      <c r="P32" s="6">
        <f>'[1]17'!AW$47*$D32/100</f>
        <v>0.392</v>
      </c>
      <c r="Q32" s="6">
        <f>'[1]17'!AX$47*$D32/100</f>
        <v>0.992</v>
      </c>
    </row>
    <row r="33" spans="2:17" ht="13.5">
      <c r="B33"/>
      <c r="C33" t="s">
        <v>55</v>
      </c>
      <c r="D33">
        <f>SUM(D28:D32)</f>
        <v>208</v>
      </c>
      <c r="E33" s="5">
        <f aca="true" t="shared" si="1" ref="E33:Q33">SUM(E28:E32)</f>
        <v>54.559999999999995</v>
      </c>
      <c r="F33" s="6">
        <f t="shared" si="1"/>
        <v>4.55</v>
      </c>
      <c r="G33" s="6">
        <f t="shared" si="1"/>
        <v>2.64</v>
      </c>
      <c r="H33" s="6">
        <f t="shared" si="1"/>
        <v>3.5519999999999996</v>
      </c>
      <c r="I33" s="5">
        <f t="shared" si="1"/>
        <v>471.4</v>
      </c>
      <c r="J33" s="5">
        <f t="shared" si="1"/>
        <v>32.599999999999994</v>
      </c>
      <c r="K33" s="6">
        <f t="shared" si="1"/>
        <v>0.8500000000000001</v>
      </c>
      <c r="L33" s="7">
        <f t="shared" si="1"/>
        <v>88</v>
      </c>
      <c r="M33" s="8">
        <f t="shared" si="1"/>
        <v>0.0514</v>
      </c>
      <c r="N33" s="8">
        <f t="shared" si="1"/>
        <v>0.15399999999999997</v>
      </c>
      <c r="O33" s="5">
        <f t="shared" si="1"/>
        <v>4.8</v>
      </c>
      <c r="P33" s="6">
        <f t="shared" si="1"/>
        <v>1.282</v>
      </c>
      <c r="Q33" s="6">
        <f t="shared" si="1"/>
        <v>1.222</v>
      </c>
    </row>
    <row r="34" spans="1:17" ht="13.5">
      <c r="A34" t="s">
        <v>56</v>
      </c>
      <c r="B34">
        <v>4053</v>
      </c>
      <c r="C34" t="s">
        <v>57</v>
      </c>
      <c r="D34">
        <v>40</v>
      </c>
      <c r="E34" s="5">
        <f>'[1]4'!G$58*$D34/100</f>
        <v>25.6</v>
      </c>
      <c r="F34" s="6">
        <f>'[1]4'!I$58*$D34/100</f>
        <v>1.28</v>
      </c>
      <c r="G34" s="6">
        <f>'[1]4'!J$58*$D34/100</f>
        <v>1.44</v>
      </c>
      <c r="H34" s="6">
        <f>'[1]4'!K$58*$D34/100</f>
        <v>1.92</v>
      </c>
      <c r="I34" s="5">
        <f>'[1]4'!M$58*$D34/100</f>
        <v>20</v>
      </c>
      <c r="J34" s="5">
        <f>'[1]4'!O$58*$D34/100</f>
        <v>12.4</v>
      </c>
      <c r="K34" s="6">
        <f>'[1]4'!R$58*$D34/100</f>
        <v>0.48</v>
      </c>
      <c r="L34" s="7">
        <f>'[1]4'!AA$58*$D34/100</f>
        <v>0</v>
      </c>
      <c r="M34" s="8">
        <f>'[1]4'!AI$58*$D34/100</f>
        <v>0.028000000000000004</v>
      </c>
      <c r="N34" s="8">
        <f>'[1]4'!AJ$58*$D34/100</f>
        <v>0.008</v>
      </c>
      <c r="O34" s="5">
        <f>'[1]4'!AP$58*$D34/100</f>
        <v>0</v>
      </c>
      <c r="P34" s="6">
        <f>'[1]4'!AW$58*$D34/100</f>
        <v>0.12</v>
      </c>
      <c r="Q34" s="6">
        <f>'[1]4'!AX$58*$D34/100</f>
        <v>0.04</v>
      </c>
    </row>
    <row r="35" spans="2:17" ht="13.5">
      <c r="B35">
        <v>13003</v>
      </c>
      <c r="C35" t="s">
        <v>58</v>
      </c>
      <c r="D35">
        <v>30</v>
      </c>
      <c r="E35" s="5">
        <f>'[1]13'!G$4*$D35/100</f>
        <v>20.1</v>
      </c>
      <c r="F35" s="6">
        <f>'[1]13'!I$4*$D35/100</f>
        <v>0.99</v>
      </c>
      <c r="G35" s="6">
        <f>'[1]13'!J$4*$D35/100</f>
        <v>1.14</v>
      </c>
      <c r="H35" s="6">
        <f>'[1]13'!K$4*$D35/100</f>
        <v>1.44</v>
      </c>
      <c r="I35" s="5">
        <f>'[1]13'!M$4*$D35/100</f>
        <v>12.3</v>
      </c>
      <c r="J35" s="5">
        <f>'[1]13'!O$4*$D35/100</f>
        <v>33</v>
      </c>
      <c r="K35" s="6">
        <f>'[1]13'!R$4*$D35/100</f>
        <v>0.006</v>
      </c>
      <c r="L35" s="7">
        <f>'[1]13'!AA$4*$D35/100</f>
        <v>11.4</v>
      </c>
      <c r="M35" s="8">
        <f>'[1]13'!AI$4*$D35/100</f>
        <v>0.012</v>
      </c>
      <c r="N35" s="8">
        <f>'[1]13'!AJ$4*$D35/100</f>
        <v>0.045</v>
      </c>
      <c r="O35" s="5">
        <f>'[1]13'!AP$4*$D35/100</f>
        <v>0.3</v>
      </c>
      <c r="P35" s="6">
        <f>'[1]13'!AW$4*$D35/100</f>
        <v>0</v>
      </c>
      <c r="Q35" s="6">
        <f>'[1]13'!AX$4*$D35/100</f>
        <v>0.03</v>
      </c>
    </row>
    <row r="36" spans="2:17" ht="13.5">
      <c r="B36">
        <v>13014</v>
      </c>
      <c r="C36" t="s">
        <v>59</v>
      </c>
      <c r="D36">
        <v>10</v>
      </c>
      <c r="E36" s="5">
        <f>'[1]13'!G$15*$D36/100</f>
        <v>43.3</v>
      </c>
      <c r="F36" s="6">
        <f>'[1]13'!I$15*$D36/100</f>
        <v>0.2</v>
      </c>
      <c r="G36" s="6">
        <f>'[1]13'!J$15*$D36/100</f>
        <v>4.5</v>
      </c>
      <c r="H36" s="6">
        <f>'[1]13'!K$15*$D36/100</f>
        <v>0.31</v>
      </c>
      <c r="I36" s="5">
        <f>'[1]13'!M$15*$D36/100</f>
        <v>2.7</v>
      </c>
      <c r="J36" s="5">
        <f>'[1]13'!O$15*$D36/100</f>
        <v>6</v>
      </c>
      <c r="K36" s="6">
        <f>'[1]13'!R$15*$D36/100</f>
        <v>0.01</v>
      </c>
      <c r="L36" s="7">
        <f>'[1]13'!AA$15*$D36/100</f>
        <v>39</v>
      </c>
      <c r="M36" s="8">
        <f>'[1]13'!AI$15*$D36/100</f>
        <v>0.002</v>
      </c>
      <c r="N36" s="8">
        <f>'[1]13'!AJ$15*$D36/100</f>
        <v>0.009</v>
      </c>
      <c r="O36" s="5">
        <f>'[1]13'!AP$15*$D36/100</f>
        <v>0</v>
      </c>
      <c r="P36" s="6">
        <f>'[1]13'!AW$15*$D36/100</f>
        <v>0</v>
      </c>
      <c r="Q36" s="6">
        <f>'[1]13'!AX$15*$D36/100</f>
        <v>0.01</v>
      </c>
    </row>
    <row r="37" spans="2:17" ht="13.5">
      <c r="B37">
        <v>3003</v>
      </c>
      <c r="C37" t="s">
        <v>36</v>
      </c>
      <c r="D37">
        <v>10</v>
      </c>
      <c r="E37" s="5">
        <f>'[1]3'!G$4*$D37/100</f>
        <v>38.4</v>
      </c>
      <c r="F37" s="6">
        <f>'[1]3'!I$4*$D37/100</f>
        <v>0</v>
      </c>
      <c r="G37" s="6">
        <f>'[1]3'!J$4*$D37/100</f>
        <v>0</v>
      </c>
      <c r="H37" s="6">
        <f>'[1]3'!K$4*$D37/100</f>
        <v>9.92</v>
      </c>
      <c r="I37" s="5">
        <f>'[1]3'!M$4*$D37/100</f>
        <v>0.1</v>
      </c>
      <c r="J37" s="5">
        <f>'[1]3'!O$4*$D37/100</f>
        <v>0.1</v>
      </c>
      <c r="K37" s="6">
        <f>'[1]3'!R$4*$D37/100</f>
        <v>0</v>
      </c>
      <c r="L37" s="7">
        <f>'[1]3'!AA$4*$D37/100</f>
        <v>0</v>
      </c>
      <c r="M37" s="8">
        <f>'[1]3'!AI$4*$D37/100</f>
        <v>0</v>
      </c>
      <c r="N37" s="8">
        <f>'[1]3'!AJ$4*$D37/100</f>
        <v>0</v>
      </c>
      <c r="O37" s="5">
        <f>'[1]3'!AP$4*$D37/100</f>
        <v>0</v>
      </c>
      <c r="P37" s="6">
        <f>'[1]3'!AW$4*$D37/100</f>
        <v>0</v>
      </c>
      <c r="Q37" s="6">
        <f>'[1]3'!AX$4*$D37/100</f>
        <v>0</v>
      </c>
    </row>
    <row r="38" spans="2:17" ht="13.5">
      <c r="B38">
        <v>11198</v>
      </c>
      <c r="C38" t="s">
        <v>60</v>
      </c>
      <c r="D38">
        <v>1.8</v>
      </c>
      <c r="E38" s="5">
        <f>'[1]11'!G$199*$D38/100</f>
        <v>6.192</v>
      </c>
      <c r="F38" s="6">
        <f>'[1]11'!I$199*$D38/100</f>
        <v>1.5768</v>
      </c>
      <c r="G38" s="6">
        <f>'[1]11'!J$199*$D38/100</f>
        <v>0.0054</v>
      </c>
      <c r="H38" s="6">
        <f>'[1]11'!K$199*$D38/100</f>
        <v>0</v>
      </c>
      <c r="I38" s="5">
        <f>'[1]11'!M$199*$D38/100</f>
        <v>4.68</v>
      </c>
      <c r="J38" s="5">
        <f>'[1]11'!O$199*$D38/100</f>
        <v>0.28800000000000003</v>
      </c>
      <c r="K38" s="6">
        <f>'[1]11'!R$199*$D38/100</f>
        <v>0.0126</v>
      </c>
      <c r="L38" s="7">
        <f>'[1]11'!AA$199*$D38/100</f>
        <v>0</v>
      </c>
      <c r="M38" s="8">
        <f>'[1]11'!AI$199*$D38/100</f>
        <v>0</v>
      </c>
      <c r="N38" s="8">
        <f>'[1]11'!AJ$199*$D38/100</f>
        <v>0</v>
      </c>
      <c r="O38" s="5">
        <f>'[1]11'!AP$199*$D38/100</f>
        <v>0</v>
      </c>
      <c r="P38" s="6">
        <f>'[1]11'!AW$199*$D38/100</f>
        <v>0</v>
      </c>
      <c r="Q38" s="6">
        <f>'[1]11'!AX$199*$D38/100</f>
        <v>0.0126</v>
      </c>
    </row>
    <row r="39" spans="2:4" ht="13.5">
      <c r="B39"/>
      <c r="C39" t="s">
        <v>25</v>
      </c>
      <c r="D39">
        <v>10</v>
      </c>
    </row>
    <row r="40" spans="2:17" ht="13.5">
      <c r="B40">
        <v>7049</v>
      </c>
      <c r="C40" t="s">
        <v>61</v>
      </c>
      <c r="D40">
        <v>20</v>
      </c>
      <c r="E40" s="5">
        <f>'[1]7'!G$52*$D40/100</f>
        <v>12</v>
      </c>
      <c r="F40" s="6">
        <f>'[1]7'!I$52*$D40/100</f>
        <v>0.08</v>
      </c>
      <c r="G40" s="6">
        <f>'[1]7'!J$52*$D40/100</f>
        <v>0.04</v>
      </c>
      <c r="H40" s="6">
        <f>'[1]7'!K$52*$D40/100</f>
        <v>3.18</v>
      </c>
      <c r="I40" s="5">
        <f>'[1]7'!M$52*$D40/100</f>
        <v>0.2</v>
      </c>
      <c r="J40" s="5">
        <f>'[1]7'!O$52*$D40/100</f>
        <v>1.8</v>
      </c>
      <c r="K40" s="6">
        <f>'[1]7'!R$52*$D40/100</f>
        <v>0.04</v>
      </c>
      <c r="L40" s="7">
        <f>'[1]7'!AA$52*$D40/100</f>
        <v>7</v>
      </c>
      <c r="M40" s="8">
        <f>'[1]7'!AI$52*$D40/100</f>
        <v>0.006</v>
      </c>
      <c r="N40" s="8">
        <f>'[1]7'!AJ$52*$D40/100</f>
        <v>0.004</v>
      </c>
      <c r="O40" s="5">
        <f>'[1]7'!AP$52*$D40/100</f>
        <v>14</v>
      </c>
      <c r="P40" s="6">
        <f>'[1]7'!AW$52*$D40/100</f>
        <v>0.32</v>
      </c>
      <c r="Q40" s="6">
        <f>'[1]7'!AX$52*$D40/100</f>
        <v>0</v>
      </c>
    </row>
    <row r="41" spans="2:17" ht="13.5">
      <c r="B41">
        <v>3001</v>
      </c>
      <c r="C41" t="s">
        <v>62</v>
      </c>
      <c r="D41">
        <v>5</v>
      </c>
      <c r="E41" s="5">
        <f>'[1]3'!G$2*$D41/100</f>
        <v>17.7</v>
      </c>
      <c r="F41" s="6">
        <f>'[1]3'!I$2*$D41/100</f>
        <v>0.085</v>
      </c>
      <c r="G41" s="6">
        <f>'[1]3'!J$2*$D41/100</f>
        <v>0</v>
      </c>
      <c r="H41" s="6">
        <f>'[1]3'!K$2*$D41/100</f>
        <v>4.485</v>
      </c>
      <c r="I41" s="5">
        <f>'[1]3'!M$2*$D41/100</f>
        <v>1.35</v>
      </c>
      <c r="J41" s="5">
        <f>'[1]3'!O$2*$D41/100</f>
        <v>12</v>
      </c>
      <c r="K41" s="6">
        <f>'[1]3'!R$2*$D41/100</f>
        <v>0.235</v>
      </c>
      <c r="L41" s="7">
        <f>'[1]3'!AA$2*$D41/100</f>
        <v>0</v>
      </c>
      <c r="M41" s="8">
        <f>'[1]3'!AI$2*$D41/100</f>
        <v>0.0025</v>
      </c>
      <c r="N41" s="8">
        <f>'[1]3'!AJ$2*$D41/100</f>
        <v>0.0035000000000000005</v>
      </c>
      <c r="O41" s="5">
        <f>'[1]3'!AP$2*$D41/100</f>
        <v>0</v>
      </c>
      <c r="P41" s="6">
        <f>'[1]3'!AW$2*$D41/100</f>
        <v>0</v>
      </c>
      <c r="Q41" s="6">
        <f>'[1]3'!AX$2*$D41/100</f>
        <v>0.005</v>
      </c>
    </row>
    <row r="42" spans="2:17" ht="13.5">
      <c r="B42">
        <v>4029</v>
      </c>
      <c r="C42" t="s">
        <v>63</v>
      </c>
      <c r="D42">
        <v>0.2</v>
      </c>
      <c r="E42" s="5">
        <f>'[1]4'!G$32*$D42/100</f>
        <v>0.8740000000000001</v>
      </c>
      <c r="F42" s="6">
        <f>'[1]4'!I$32*$D42/100</f>
        <v>0.07100000000000001</v>
      </c>
      <c r="G42" s="6">
        <f>'[1]4'!J$32*$D42/100</f>
        <v>0.046799999999999994</v>
      </c>
      <c r="H42" s="6">
        <f>'[1]4'!K$32*$D42/100</f>
        <v>0.062</v>
      </c>
      <c r="I42" s="5">
        <f>'[1]4'!M$32*$D42/100</f>
        <v>0.002</v>
      </c>
      <c r="J42" s="5">
        <f>'[1]4'!O$32*$D42/100</f>
        <v>0.5</v>
      </c>
      <c r="K42" s="6">
        <f>'[1]4'!R$32*$D42/100</f>
        <v>0.0184</v>
      </c>
      <c r="L42" s="7">
        <f>'[1]4'!AA$32*$D42/100</f>
        <v>0</v>
      </c>
      <c r="M42" s="8">
        <f>'[1]4'!AI$32*$D42/100</f>
        <v>0.0015200000000000003</v>
      </c>
      <c r="N42" s="8">
        <f>'[1]4'!AJ$32*$D42/100</f>
        <v>0.0005200000000000001</v>
      </c>
      <c r="O42" s="5">
        <f>'[1]4'!AP$32*$D42/100</f>
        <v>0</v>
      </c>
      <c r="P42" s="6">
        <f>'[1]4'!AW$32*$D42/100</f>
        <v>0.0338</v>
      </c>
      <c r="Q42" s="6">
        <f>'[1]4'!AX$32*$D42/100</f>
        <v>0</v>
      </c>
    </row>
    <row r="43" spans="2:17" ht="13.5">
      <c r="B43"/>
      <c r="C43" t="s">
        <v>64</v>
      </c>
      <c r="E43" s="5">
        <f aca="true" t="shared" si="2" ref="E43:Q43">SUM(E34:E42)</f>
        <v>164.166</v>
      </c>
      <c r="F43" s="6">
        <f t="shared" si="2"/>
        <v>4.2828</v>
      </c>
      <c r="G43" s="6">
        <f t="shared" si="2"/>
        <v>7.1722</v>
      </c>
      <c r="H43" s="6">
        <f t="shared" si="2"/>
        <v>21.317</v>
      </c>
      <c r="I43" s="5">
        <f t="shared" si="2"/>
        <v>41.33200000000001</v>
      </c>
      <c r="J43" s="5">
        <f t="shared" si="2"/>
        <v>66.088</v>
      </c>
      <c r="K43" s="6">
        <f t="shared" si="2"/>
        <v>0.8019999999999999</v>
      </c>
      <c r="L43" s="7">
        <f t="shared" si="2"/>
        <v>57.4</v>
      </c>
      <c r="M43" s="8">
        <f t="shared" si="2"/>
        <v>0.05202000000000001</v>
      </c>
      <c r="N43" s="8">
        <f t="shared" si="2"/>
        <v>0.07002000000000001</v>
      </c>
      <c r="O43" s="5">
        <f t="shared" si="2"/>
        <v>14.3</v>
      </c>
      <c r="P43" s="6">
        <f t="shared" si="2"/>
        <v>0.4738</v>
      </c>
      <c r="Q43" s="6">
        <f t="shared" si="2"/>
        <v>0.0976</v>
      </c>
    </row>
    <row r="44" ht="13.5">
      <c r="B44"/>
    </row>
    <row r="45" ht="13.5">
      <c r="B45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2009-03-11T06:19:03Z</dcterms:created>
  <dcterms:modified xsi:type="dcterms:W3CDTF">2009-03-11T06:19:24Z</dcterms:modified>
  <cp:category/>
  <cp:version/>
  <cp:contentType/>
  <cp:contentStatus/>
</cp:coreProperties>
</file>