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08092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<sst xmlns="http://schemas.openxmlformats.org/spreadsheetml/2006/main" count="80" uniqueCount="68">
  <si>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</si>
  <si>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</si>
  <si>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</si>
  <si>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</si>
  <si>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</si>
  <si>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</si>
  <si>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</si>
  <si>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</si>
  <si>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</si>
  <si>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</si>
  <si>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</si>
  <si>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</si>
  <si>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</si>
  <si>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</si>
  <si>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</si>
  <si>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</si>
  <si>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</si>
  <si>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</si>
  <si>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</si>
  <si>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</si>
  <si>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</si>
  <si>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</si>
  <si>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</si>
  <si>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玄米ごはん</t>
  </si>
  <si>
    <t>米・精白米（水稲）</t>
  </si>
  <si>
    <t>米・玄米（水稲）</t>
  </si>
  <si>
    <t>水</t>
  </si>
  <si>
    <t>Σ合計(3-4)</t>
  </si>
  <si>
    <t>きのこたっぷり秋鮭の味噌バター</t>
  </si>
  <si>
    <t>しろさけ-生（切り身）</t>
  </si>
  <si>
    <t>しめじ・ぶなしめじ-生</t>
  </si>
  <si>
    <t>ひらたけ・エリンギ-生</t>
  </si>
  <si>
    <t>えのきたけ-生</t>
  </si>
  <si>
    <t>キャベツ-生</t>
  </si>
  <si>
    <t>ｽｲｰﾄｺｰﾝ・缶詰、ﾎｰﾙｶｰﾈﾙｽﾀｲﾙ</t>
  </si>
  <si>
    <t>こねぎ・葉-生</t>
  </si>
  <si>
    <t>ごま-いり</t>
  </si>
  <si>
    <t>車糖・上白糖</t>
  </si>
  <si>
    <t>有塩バター</t>
  </si>
  <si>
    <t>米みそ・淡色辛みそ</t>
  </si>
  <si>
    <t>かつお・昆布だし</t>
  </si>
  <si>
    <t>清酒・上撰</t>
  </si>
  <si>
    <t>みりん・本みりん</t>
  </si>
  <si>
    <t>Σ合計(7-20)</t>
  </si>
  <si>
    <t>大根と水菜の和風サラダ</t>
  </si>
  <si>
    <t>大根・根、皮むき-生</t>
  </si>
  <si>
    <t>きょうな・葉-生</t>
  </si>
  <si>
    <t>にんじん・根、皮むき-生</t>
  </si>
  <si>
    <t>梅漬-調味漬</t>
  </si>
  <si>
    <t>しそ・葉-生</t>
  </si>
  <si>
    <t>ポン酢(味ポン）</t>
  </si>
  <si>
    <t>精製塩</t>
  </si>
  <si>
    <t>Σ合計(22-28)</t>
  </si>
  <si>
    <t>卵のふんわりおすまし</t>
  </si>
  <si>
    <t>鶏卵・全卵-生</t>
  </si>
  <si>
    <t>大根・葉-生</t>
  </si>
  <si>
    <t>生しいたけ-生</t>
  </si>
  <si>
    <t>かつお・昆布だし</t>
  </si>
  <si>
    <t>うすくちしょうゆ</t>
  </si>
  <si>
    <t>食塩</t>
  </si>
  <si>
    <t>Σ合計(30-35)</t>
  </si>
  <si>
    <t>さわやかりんごヨーグルトゼリー</t>
  </si>
  <si>
    <t>りんご-生</t>
  </si>
  <si>
    <t>ヨーグルト・全脂無糖</t>
  </si>
  <si>
    <t>豚・ゼラチン</t>
  </si>
  <si>
    <t>ミント</t>
  </si>
  <si>
    <t>Σ合計(37-40)</t>
  </si>
  <si>
    <t>Σ合計(3-41)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</si>
</sst>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  <xf numFmtId="49" fontId="0" fillId="0" borderId="0" xfId="0" applyNumberForma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66">
          <cell r="G66">
            <v>23</v>
          </cell>
          <cell r="I66">
            <v>1.3</v>
          </cell>
          <cell r="J66">
            <v>0.2</v>
          </cell>
          <cell r="K66">
            <v>5.2</v>
          </cell>
          <cell r="M66">
            <v>5</v>
          </cell>
          <cell r="O66">
            <v>43</v>
          </cell>
          <cell r="R66">
            <v>0.3</v>
          </cell>
          <cell r="AA66">
            <v>4</v>
          </cell>
          <cell r="AI66">
            <v>0.04</v>
          </cell>
          <cell r="AJ66">
            <v>0.03</v>
          </cell>
          <cell r="AP66">
            <v>41</v>
          </cell>
          <cell r="AW66">
            <v>1.8</v>
          </cell>
          <cell r="AX66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100">
          <cell r="G100">
            <v>37</v>
          </cell>
          <cell r="I100">
            <v>3.9</v>
          </cell>
          <cell r="J100">
            <v>0.1</v>
          </cell>
          <cell r="K100">
            <v>7.5</v>
          </cell>
          <cell r="M100">
            <v>1</v>
          </cell>
          <cell r="O100">
            <v>230</v>
          </cell>
          <cell r="R100">
            <v>1.7</v>
          </cell>
          <cell r="AA100">
            <v>880</v>
          </cell>
          <cell r="AI100">
            <v>0.13</v>
          </cell>
          <cell r="AJ100">
            <v>0.34</v>
          </cell>
          <cell r="AP100">
            <v>26</v>
          </cell>
          <cell r="AW100">
            <v>7.3</v>
          </cell>
          <cell r="AX100">
            <v>0</v>
          </cell>
        </row>
        <row r="139">
          <cell r="G139">
            <v>25</v>
          </cell>
          <cell r="I139">
            <v>2.2</v>
          </cell>
          <cell r="J139">
            <v>0.1</v>
          </cell>
          <cell r="K139">
            <v>5.3</v>
          </cell>
          <cell r="M139">
            <v>48</v>
          </cell>
          <cell r="O139">
            <v>260</v>
          </cell>
          <cell r="R139">
            <v>3.1</v>
          </cell>
          <cell r="AA139">
            <v>330</v>
          </cell>
          <cell r="AI139">
            <v>0.09</v>
          </cell>
          <cell r="AJ139">
            <v>0.16</v>
          </cell>
          <cell r="AP139">
            <v>53</v>
          </cell>
          <cell r="AW139">
            <v>4</v>
          </cell>
          <cell r="AX139">
            <v>0.1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4">
          <cell r="G244">
            <v>27</v>
          </cell>
          <cell r="I244">
            <v>2</v>
          </cell>
          <cell r="J244">
            <v>0.3</v>
          </cell>
          <cell r="K244">
            <v>5.4</v>
          </cell>
          <cell r="M244">
            <v>1</v>
          </cell>
          <cell r="O244">
            <v>100</v>
          </cell>
          <cell r="R244">
            <v>1</v>
          </cell>
          <cell r="AA244">
            <v>190</v>
          </cell>
          <cell r="AI244">
            <v>0.08</v>
          </cell>
          <cell r="AJ244">
            <v>0.14</v>
          </cell>
          <cell r="AP244">
            <v>44</v>
          </cell>
          <cell r="AW244">
            <v>2.5</v>
          </cell>
          <cell r="AX244">
            <v>0</v>
          </cell>
        </row>
      </sheetData>
      <sheetData sheetId="7">
        <row r="23">
          <cell r="G23">
            <v>53</v>
          </cell>
          <cell r="I23">
            <v>1.5</v>
          </cell>
          <cell r="J23">
            <v>0.5</v>
          </cell>
          <cell r="K23">
            <v>10.5</v>
          </cell>
          <cell r="M23">
            <v>2700</v>
          </cell>
          <cell r="O23">
            <v>87</v>
          </cell>
          <cell r="R23">
            <v>1.2</v>
          </cell>
          <cell r="AA23">
            <v>2</v>
          </cell>
          <cell r="AI23">
            <v>0.03</v>
          </cell>
          <cell r="AJ23">
            <v>0.03</v>
          </cell>
          <cell r="AP23">
            <v>0</v>
          </cell>
          <cell r="AW23">
            <v>3.4</v>
          </cell>
          <cell r="AX23">
            <v>6.9</v>
          </cell>
        </row>
        <row r="162">
          <cell r="G162">
            <v>54</v>
          </cell>
          <cell r="I162">
            <v>0.2</v>
          </cell>
          <cell r="J162">
            <v>0.1</v>
          </cell>
          <cell r="K162">
            <v>14.6</v>
          </cell>
          <cell r="M162">
            <v>0</v>
          </cell>
          <cell r="O162">
            <v>3</v>
          </cell>
          <cell r="R162">
            <v>0</v>
          </cell>
          <cell r="AA162">
            <v>2</v>
          </cell>
          <cell r="AI162">
            <v>0.02</v>
          </cell>
          <cell r="AJ162">
            <v>0.01</v>
          </cell>
          <cell r="AP162">
            <v>4</v>
          </cell>
          <cell r="AW162">
            <v>1.5</v>
          </cell>
          <cell r="AX162">
            <v>0</v>
          </cell>
        </row>
      </sheetData>
      <sheetData sheetId="8">
        <row r="2">
          <cell r="G2">
            <v>22</v>
          </cell>
          <cell r="I2">
            <v>2.7</v>
          </cell>
          <cell r="J2">
            <v>0.2</v>
          </cell>
          <cell r="K2">
            <v>7.6</v>
          </cell>
          <cell r="M2">
            <v>2</v>
          </cell>
          <cell r="O2">
            <v>0</v>
          </cell>
          <cell r="R2">
            <v>1.1</v>
          </cell>
          <cell r="AA2">
            <v>0</v>
          </cell>
          <cell r="AI2">
            <v>0.24</v>
          </cell>
          <cell r="AJ2">
            <v>0.17</v>
          </cell>
          <cell r="AP2">
            <v>1</v>
          </cell>
          <cell r="AW2">
            <v>3.9</v>
          </cell>
          <cell r="AX2">
            <v>0</v>
          </cell>
        </row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  <row r="27">
          <cell r="G27">
            <v>24</v>
          </cell>
          <cell r="I27">
            <v>3.6</v>
          </cell>
          <cell r="J27">
            <v>0.5</v>
          </cell>
          <cell r="K27">
            <v>7.4</v>
          </cell>
          <cell r="M27">
            <v>2</v>
          </cell>
          <cell r="O27">
            <v>1</v>
          </cell>
          <cell r="R27">
            <v>0.3</v>
          </cell>
          <cell r="AA27">
            <v>0</v>
          </cell>
          <cell r="AI27">
            <v>0.14</v>
          </cell>
          <cell r="AJ27">
            <v>0.28</v>
          </cell>
          <cell r="AP27">
            <v>0</v>
          </cell>
          <cell r="AW27">
            <v>4.3</v>
          </cell>
          <cell r="AX27">
            <v>0</v>
          </cell>
        </row>
      </sheetData>
      <sheetData sheetId="10">
        <row r="141">
          <cell r="G141">
            <v>133</v>
          </cell>
          <cell r="I141">
            <v>22.3</v>
          </cell>
          <cell r="J141">
            <v>4.1</v>
          </cell>
          <cell r="K141">
            <v>0.1</v>
          </cell>
          <cell r="M141">
            <v>66</v>
          </cell>
          <cell r="O141">
            <v>14</v>
          </cell>
          <cell r="R141">
            <v>0.5</v>
          </cell>
          <cell r="AA141">
            <v>11</v>
          </cell>
          <cell r="AI141">
            <v>0.15</v>
          </cell>
          <cell r="AJ141">
            <v>0.21</v>
          </cell>
          <cell r="AP141">
            <v>1</v>
          </cell>
          <cell r="AW141">
            <v>0</v>
          </cell>
          <cell r="AX141">
            <v>0.2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</sheetData>
      <sheetData sheetId="14"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9">
          <cell r="G9">
            <v>54</v>
          </cell>
          <cell r="I9">
            <v>5.7</v>
          </cell>
          <cell r="J9">
            <v>0</v>
          </cell>
          <cell r="K9">
            <v>7.8</v>
          </cell>
          <cell r="M9">
            <v>6300</v>
          </cell>
          <cell r="O9">
            <v>24</v>
          </cell>
          <cell r="R9">
            <v>1.1</v>
          </cell>
          <cell r="AA9">
            <v>0</v>
          </cell>
          <cell r="AI9">
            <v>0.05</v>
          </cell>
          <cell r="AJ9">
            <v>0.11</v>
          </cell>
          <cell r="AP9">
            <v>0</v>
          </cell>
          <cell r="AW9">
            <v>0</v>
          </cell>
          <cell r="AX9">
            <v>16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  <cell r="M15">
            <v>39000</v>
          </cell>
          <cell r="O15">
            <v>0</v>
          </cell>
          <cell r="R15">
            <v>0</v>
          </cell>
          <cell r="AA15">
            <v>0</v>
          </cell>
          <cell r="AI15">
            <v>0</v>
          </cell>
          <cell r="AJ15">
            <v>0</v>
          </cell>
          <cell r="AP15">
            <v>0</v>
          </cell>
          <cell r="AW15">
            <v>0</v>
          </cell>
          <cell r="AX15">
            <v>99.1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28">
      <selection activeCell="B43" sqref="B43"/>
    </sheetView>
  </sheetViews>
  <sheetFormatPr defaultColWidth="9.140625" defaultRowHeight="15"/>
  <cols>
    <col min="2" max="2" width="10.57421875" style="9" customWidth="1"/>
    <col min="3" max="3" width="24.57421875" style="0" customWidth="1"/>
    <col min="4" max="4" width="6.57421875" style="0" customWidth="1"/>
  </cols>
  <sheetData>
    <row r="1" spans="2:17" ht="15">
      <c r="B1" t="s">
        <v>0</v>
      </c>
      <c r="C1" t="s">
        <v>1</v>
      </c>
      <c r="D1" t="s">
        <v>2</v>
      </c>
      <c r="E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2:17" ht="15">
      <c r="B2" s="2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4" t="s">
        <v>20</v>
      </c>
      <c r="H2" s="4" t="s">
        <v>20</v>
      </c>
      <c r="I2" s="4" t="s">
        <v>21</v>
      </c>
      <c r="J2" s="4" t="s">
        <v>21</v>
      </c>
      <c r="K2" s="4" t="s">
        <v>21</v>
      </c>
      <c r="L2" s="4" t="s">
        <v>22</v>
      </c>
      <c r="M2" s="4" t="s">
        <v>21</v>
      </c>
      <c r="N2" s="4" t="s">
        <v>21</v>
      </c>
      <c r="O2" s="4" t="s">
        <v>21</v>
      </c>
      <c r="P2" s="4" t="s">
        <v>20</v>
      </c>
      <c r="Q2" s="4" t="s">
        <v>20</v>
      </c>
    </row>
    <row r="3" spans="1:17" ht="15">
      <c r="A3" t="s">
        <v>23</v>
      </c>
      <c r="B3">
        <v>1083</v>
      </c>
      <c r="C3" t="s">
        <v>24</v>
      </c>
      <c r="D3">
        <v>65</v>
      </c>
      <c r="E3" s="5">
        <f>'[1]1'!G$79*$D3/100</f>
        <v>231.4</v>
      </c>
      <c r="F3" s="6">
        <f>'[1]1'!I$79*$D3/100</f>
        <v>3.965</v>
      </c>
      <c r="G3" s="6">
        <f>'[1]1'!J$79*$D3/100</f>
        <v>0.585</v>
      </c>
      <c r="H3" s="6">
        <f>'[1]1'!K$79*$D3/100</f>
        <v>50.115</v>
      </c>
      <c r="I3" s="5">
        <f>'[1]1'!M$79*$D3/100</f>
        <v>0.65</v>
      </c>
      <c r="J3" s="5">
        <f>'[1]1'!O$79*$D3/100</f>
        <v>3.25</v>
      </c>
      <c r="K3" s="6">
        <f>'[1]1'!R$79*$D3/100</f>
        <v>0.52</v>
      </c>
      <c r="L3" s="7">
        <f>'[1]1'!AA$79*$D3/100</f>
        <v>0</v>
      </c>
      <c r="M3" s="8">
        <f>'[1]1'!AI$79*$D3/100</f>
        <v>0.052000000000000005</v>
      </c>
      <c r="N3" s="8">
        <f>'[1]1'!AJ$79*$D3/100</f>
        <v>0.013000000000000001</v>
      </c>
      <c r="O3" s="5">
        <f>'[1]1'!AP$79*$D3/100</f>
        <v>0</v>
      </c>
      <c r="P3" s="6">
        <f>'[1]1'!AW$79*$D3/100</f>
        <v>0.325</v>
      </c>
      <c r="Q3" s="6">
        <f>'[1]1'!AX$79*$D3/100</f>
        <v>0</v>
      </c>
    </row>
    <row r="4" spans="2:17" ht="15">
      <c r="B4">
        <v>1080</v>
      </c>
      <c r="C4" t="s">
        <v>25</v>
      </c>
      <c r="D4">
        <v>15</v>
      </c>
      <c r="E4" s="5">
        <f>'[1]1'!G$76*$D4/100</f>
        <v>52.5</v>
      </c>
      <c r="F4" s="6">
        <f>'[1]1'!I$76*$D4/100</f>
        <v>1.02</v>
      </c>
      <c r="G4" s="6">
        <f>'[1]1'!J$76*$D4/100</f>
        <v>0.405</v>
      </c>
      <c r="H4" s="6">
        <f>'[1]1'!K$76*$D4/100</f>
        <v>11.07</v>
      </c>
      <c r="I4" s="5">
        <f>'[1]1'!M$76*$D4/100</f>
        <v>0.15</v>
      </c>
      <c r="J4" s="5">
        <f>'[1]1'!O$76*$D4/100</f>
        <v>1.35</v>
      </c>
      <c r="K4" s="6">
        <f>'[1]1'!R$76*$D4/100</f>
        <v>0.315</v>
      </c>
      <c r="L4" s="7">
        <f>'[1]1'!AA$76*$D4/100</f>
        <v>0</v>
      </c>
      <c r="M4" s="8">
        <f>'[1]1'!AI$76*$D4/100</f>
        <v>0.06149999999999999</v>
      </c>
      <c r="N4" s="8">
        <f>'[1]1'!AJ$76*$D4/100</f>
        <v>0.006</v>
      </c>
      <c r="O4" s="5">
        <f>'[1]1'!AP$76*$D4/100</f>
        <v>0</v>
      </c>
      <c r="P4" s="6">
        <f>'[1]1'!AW$76*$D4/100</f>
        <v>0.45</v>
      </c>
      <c r="Q4" s="6">
        <f>'[1]1'!AX$76*$D4/100</f>
        <v>0</v>
      </c>
    </row>
    <row r="5" spans="2:4" ht="15">
      <c r="B5"/>
      <c r="C5" t="s">
        <v>26</v>
      </c>
      <c r="D5">
        <v>105</v>
      </c>
    </row>
    <row r="6" spans="2:17" ht="15">
      <c r="B6"/>
      <c r="C6" t="s">
        <v>27</v>
      </c>
      <c r="D6">
        <f>SUM(D3:D4)</f>
        <v>80</v>
      </c>
      <c r="E6" s="5">
        <f aca="true" t="shared" si="0" ref="E6:Q6">SUM(E3:E4)</f>
        <v>283.9</v>
      </c>
      <c r="F6" s="6">
        <f t="shared" si="0"/>
        <v>4.984999999999999</v>
      </c>
      <c r="G6" s="6">
        <f t="shared" si="0"/>
        <v>0.99</v>
      </c>
      <c r="H6" s="6">
        <f t="shared" si="0"/>
        <v>61.185</v>
      </c>
      <c r="I6" s="5">
        <f t="shared" si="0"/>
        <v>0.8</v>
      </c>
      <c r="J6" s="5">
        <f t="shared" si="0"/>
        <v>4.6</v>
      </c>
      <c r="K6" s="6">
        <f t="shared" si="0"/>
        <v>0.835</v>
      </c>
      <c r="L6" s="7">
        <f t="shared" si="0"/>
        <v>0</v>
      </c>
      <c r="M6" s="8">
        <f t="shared" si="0"/>
        <v>0.11349999999999999</v>
      </c>
      <c r="N6" s="8">
        <f t="shared" si="0"/>
        <v>0.019000000000000003</v>
      </c>
      <c r="O6" s="5">
        <f t="shared" si="0"/>
        <v>0</v>
      </c>
      <c r="P6" s="6">
        <f t="shared" si="0"/>
        <v>0.775</v>
      </c>
      <c r="Q6" s="6">
        <f t="shared" si="0"/>
        <v>0</v>
      </c>
    </row>
    <row r="7" spans="1:17" ht="15">
      <c r="A7" t="s">
        <v>28</v>
      </c>
      <c r="B7">
        <v>10134</v>
      </c>
      <c r="C7" t="s">
        <v>29</v>
      </c>
      <c r="D7">
        <v>70</v>
      </c>
      <c r="E7" s="5">
        <f>'[1]10'!G$141*$D7/100</f>
        <v>93.1</v>
      </c>
      <c r="F7" s="6">
        <f>'[1]10'!I$141*$D7/100</f>
        <v>15.61</v>
      </c>
      <c r="G7" s="6">
        <f>'[1]10'!J$141*$D7/100</f>
        <v>2.87</v>
      </c>
      <c r="H7" s="6">
        <f>'[1]10'!K$141*$D7/100</f>
        <v>0.07</v>
      </c>
      <c r="I7" s="5">
        <f>'[1]10'!M$141*$D7/100</f>
        <v>46.2</v>
      </c>
      <c r="J7" s="5">
        <f>'[1]10'!O$141*$D7/100</f>
        <v>9.8</v>
      </c>
      <c r="K7" s="6">
        <f>'[1]10'!R$141*$D7/100</f>
        <v>0.35</v>
      </c>
      <c r="L7" s="7">
        <f>'[1]10'!AA$141*$D7/100</f>
        <v>7.7</v>
      </c>
      <c r="M7" s="8">
        <f>'[1]10'!AI$141*$D7/100</f>
        <v>0.105</v>
      </c>
      <c r="N7" s="8">
        <f>'[1]10'!AJ$141*$D7/100</f>
        <v>0.147</v>
      </c>
      <c r="O7" s="5">
        <f>'[1]10'!AP$141*$D7/100</f>
        <v>0.7</v>
      </c>
      <c r="P7" s="6">
        <f>'[1]10'!AW$141*$D7/100</f>
        <v>0</v>
      </c>
      <c r="Q7" s="6">
        <f>'[1]10'!AX$141*$D7/100</f>
        <v>0.14</v>
      </c>
    </row>
    <row r="8" spans="2:17" ht="15">
      <c r="B8">
        <v>8016</v>
      </c>
      <c r="C8" t="s">
        <v>30</v>
      </c>
      <c r="D8">
        <v>15</v>
      </c>
      <c r="E8" s="5">
        <f>'[1]8'!G$18*$D8/100</f>
        <v>2.7</v>
      </c>
      <c r="F8" s="6">
        <f>'[1]8'!I$18*$D8/100</f>
        <v>0.405</v>
      </c>
      <c r="G8" s="6">
        <f>'[1]8'!J$18*$D8/100</f>
        <v>0.09</v>
      </c>
      <c r="H8" s="6">
        <f>'[1]8'!K$18*$D8/100</f>
        <v>0.75</v>
      </c>
      <c r="I8" s="5">
        <f>'[1]8'!M$18*$D8/100</f>
        <v>0.45</v>
      </c>
      <c r="J8" s="5">
        <f>'[1]8'!O$18*$D8/100</f>
        <v>0.15</v>
      </c>
      <c r="K8" s="6">
        <f>'[1]8'!R$18*$D8/100</f>
        <v>0.06</v>
      </c>
      <c r="L8" s="7">
        <f>'[1]8'!AA$18*$D8/100</f>
        <v>0</v>
      </c>
      <c r="M8" s="8">
        <f>'[1]8'!AI$18*$D8/100</f>
        <v>0.024</v>
      </c>
      <c r="N8" s="8">
        <f>'[1]8'!AJ$18*$D8/100</f>
        <v>0.024</v>
      </c>
      <c r="O8" s="5">
        <f>'[1]8'!AP$18*$D8/100</f>
        <v>1.05</v>
      </c>
      <c r="P8" s="6">
        <f>'[1]8'!AW$18*$D8/100</f>
        <v>0.555</v>
      </c>
      <c r="Q8" s="6">
        <f>'[1]8'!AX$18*$D8/100</f>
        <v>0</v>
      </c>
    </row>
    <row r="9" spans="2:17" ht="15">
      <c r="B9">
        <v>8025</v>
      </c>
      <c r="C9" t="s">
        <v>31</v>
      </c>
      <c r="D9">
        <v>10</v>
      </c>
      <c r="E9" s="5">
        <f>'[1]8'!G$27*$D9/100</f>
        <v>2.4</v>
      </c>
      <c r="F9" s="6">
        <f>'[1]8'!I$27*$D9/100</f>
        <v>0.36</v>
      </c>
      <c r="G9" s="6">
        <f>'[1]8'!J$27*$D9/100</f>
        <v>0.05</v>
      </c>
      <c r="H9" s="6">
        <f>'[1]8'!K$27*$D9/100</f>
        <v>0.74</v>
      </c>
      <c r="I9" s="5">
        <f>'[1]8'!M$27*$D9/100</f>
        <v>0.2</v>
      </c>
      <c r="J9" s="5">
        <f>'[1]8'!O$27*$D9/100</f>
        <v>0.1</v>
      </c>
      <c r="K9" s="6">
        <f>'[1]8'!R$27*$D9/100</f>
        <v>0.03</v>
      </c>
      <c r="L9" s="7">
        <f>'[1]8'!AA$27*$D9/100</f>
        <v>0</v>
      </c>
      <c r="M9" s="8">
        <f>'[1]8'!AI$27*$D9/100</f>
        <v>0.014000000000000002</v>
      </c>
      <c r="N9" s="8">
        <f>'[1]8'!AJ$27*$D9/100</f>
        <v>0.028000000000000004</v>
      </c>
      <c r="O9" s="5">
        <f>'[1]8'!AP$27*$D9/100</f>
        <v>0</v>
      </c>
      <c r="P9" s="6">
        <f>'[1]8'!AW$27*$D9/100</f>
        <v>0.43</v>
      </c>
      <c r="Q9" s="6">
        <f>'[1]8'!AX$27*$D9/100</f>
        <v>0</v>
      </c>
    </row>
    <row r="10" spans="2:17" ht="13.5">
      <c r="B10">
        <v>8001</v>
      </c>
      <c r="C10" t="s">
        <v>32</v>
      </c>
      <c r="D10">
        <v>10</v>
      </c>
      <c r="E10" s="5">
        <f>'[1]8'!G$2*$D10/100</f>
        <v>2.2</v>
      </c>
      <c r="F10" s="6">
        <f>'[1]8'!I$2*$D10/100</f>
        <v>0.27</v>
      </c>
      <c r="G10" s="6">
        <f>'[1]8'!J$2*$D10/100</f>
        <v>0.02</v>
      </c>
      <c r="H10" s="6">
        <f>'[1]8'!K$2*$D10/100</f>
        <v>0.76</v>
      </c>
      <c r="I10" s="5">
        <f>'[1]8'!M$2*$D10/100</f>
        <v>0.2</v>
      </c>
      <c r="J10" s="5">
        <f>'[1]8'!O$2*$D10/100</f>
        <v>0</v>
      </c>
      <c r="K10" s="6">
        <f>'[1]8'!R$2*$D10/100</f>
        <v>0.11</v>
      </c>
      <c r="L10" s="7">
        <f>'[1]8'!AA$2*$D10/100</f>
        <v>0</v>
      </c>
      <c r="M10" s="8">
        <f>'[1]8'!AI$2*$D10/100</f>
        <v>0.024</v>
      </c>
      <c r="N10" s="8">
        <f>'[1]8'!AJ$2*$D10/100</f>
        <v>0.017</v>
      </c>
      <c r="O10" s="5">
        <f>'[1]8'!AP$2*$D10/100</f>
        <v>0.1</v>
      </c>
      <c r="P10" s="6">
        <f>'[1]8'!AW$2*$D10/100</f>
        <v>0.39</v>
      </c>
      <c r="Q10" s="6">
        <f>'[1]8'!AX$2*$D10/100</f>
        <v>0</v>
      </c>
    </row>
    <row r="11" spans="2:17" ht="13.5">
      <c r="B11">
        <v>6061</v>
      </c>
      <c r="C11" t="s">
        <v>33</v>
      </c>
      <c r="D11">
        <v>20</v>
      </c>
      <c r="E11" s="5">
        <f>'[1]6'!G$66*$D11/100</f>
        <v>4.6</v>
      </c>
      <c r="F11" s="6">
        <f>'[1]6'!I$66*$D11/100</f>
        <v>0.26</v>
      </c>
      <c r="G11" s="6">
        <f>'[1]6'!J$66*$D11/100</f>
        <v>0.04</v>
      </c>
      <c r="H11" s="6">
        <f>'[1]6'!K$66*$D11/100</f>
        <v>1.04</v>
      </c>
      <c r="I11" s="5">
        <f>'[1]6'!M$66*$D11/100</f>
        <v>1</v>
      </c>
      <c r="J11" s="5">
        <f>'[1]6'!O$66*$D11/100</f>
        <v>8.6</v>
      </c>
      <c r="K11" s="6">
        <f>'[1]6'!R$66*$D11/100</f>
        <v>0.06</v>
      </c>
      <c r="L11" s="7">
        <f>'[1]6'!AA$66*$D11/100</f>
        <v>0.8</v>
      </c>
      <c r="M11" s="8">
        <f>'[1]6'!AI$66*$D11/100</f>
        <v>0.008</v>
      </c>
      <c r="N11" s="8">
        <f>'[1]6'!AJ$66*$D11/100</f>
        <v>0.006</v>
      </c>
      <c r="O11" s="5">
        <f>'[1]6'!AP$66*$D11/100</f>
        <v>8.2</v>
      </c>
      <c r="P11" s="6">
        <f>'[1]6'!AW$66*$D11/100</f>
        <v>0.36</v>
      </c>
      <c r="Q11" s="6">
        <f>'[1]6'!AX$66*$D11/100</f>
        <v>0</v>
      </c>
    </row>
    <row r="12" spans="2:17" ht="13.5">
      <c r="B12">
        <v>6180</v>
      </c>
      <c r="C12" t="s">
        <v>34</v>
      </c>
      <c r="D12">
        <v>10</v>
      </c>
      <c r="E12" s="5">
        <f>'[1]6'!G$191*$D12/100</f>
        <v>8.2</v>
      </c>
      <c r="F12" s="6">
        <f>'[1]6'!I$191*$D12/100</f>
        <v>0.23</v>
      </c>
      <c r="G12" s="6">
        <f>'[1]6'!J$191*$D12/100</f>
        <v>0.05</v>
      </c>
      <c r="H12" s="6">
        <f>'[1]6'!K$191*$D12/100</f>
        <v>1.78</v>
      </c>
      <c r="I12" s="5">
        <f>'[1]6'!M$191*$D12/100</f>
        <v>21</v>
      </c>
      <c r="J12" s="5">
        <f>'[1]6'!O$191*$D12/100</f>
        <v>0.2</v>
      </c>
      <c r="K12" s="6">
        <f>'[1]6'!R$191*$D12/100</f>
        <v>0.04</v>
      </c>
      <c r="L12" s="7">
        <f>'[1]6'!AA$191*$D12/100</f>
        <v>0.5</v>
      </c>
      <c r="M12" s="8">
        <f>'[1]6'!AI$191*$D12/100</f>
        <v>0.003</v>
      </c>
      <c r="N12" s="8">
        <f>'[1]6'!AJ$191*$D12/100</f>
        <v>0.005</v>
      </c>
      <c r="O12" s="5">
        <f>'[1]6'!AP$191*$D12/100</f>
        <v>0.2</v>
      </c>
      <c r="P12" s="6">
        <f>'[1]6'!AW$191*$D12/100</f>
        <v>0.33</v>
      </c>
      <c r="Q12" s="6">
        <f>'[1]6'!AX$191*$D12/100</f>
        <v>0.05</v>
      </c>
    </row>
    <row r="13" spans="2:17" ht="13.5">
      <c r="B13">
        <v>6228</v>
      </c>
      <c r="C13" t="s">
        <v>35</v>
      </c>
      <c r="D13">
        <v>2</v>
      </c>
      <c r="E13" s="5">
        <f>'[1]6'!G$244*$D13/100</f>
        <v>0.54</v>
      </c>
      <c r="F13" s="6">
        <f>'[1]6'!I$244*$D13/100</f>
        <v>0.04</v>
      </c>
      <c r="G13" s="6">
        <f>'[1]6'!J$244*$D13/100</f>
        <v>0.006</v>
      </c>
      <c r="H13" s="6">
        <f>'[1]6'!K$244*$D13/100</f>
        <v>0.10800000000000001</v>
      </c>
      <c r="I13" s="5">
        <f>'[1]6'!M$244*$D13/100</f>
        <v>0.02</v>
      </c>
      <c r="J13" s="5">
        <f>'[1]6'!O$244*$D13/100</f>
        <v>2</v>
      </c>
      <c r="K13" s="6">
        <f>'[1]6'!R$244*$D13/100</f>
        <v>0.02</v>
      </c>
      <c r="L13" s="7">
        <f>'[1]6'!AA$244*$D13/100</f>
        <v>3.8</v>
      </c>
      <c r="M13" s="8">
        <f>'[1]6'!AI$244*$D13/100</f>
        <v>0.0016</v>
      </c>
      <c r="N13" s="8">
        <f>'[1]6'!AJ$244*$D13/100</f>
        <v>0.0028000000000000004</v>
      </c>
      <c r="O13" s="5">
        <f>'[1]6'!AP$244*$D13/100</f>
        <v>0.88</v>
      </c>
      <c r="P13" s="6">
        <f>'[1]6'!AW$244*$D13/100</f>
        <v>0.05</v>
      </c>
      <c r="Q13" s="6">
        <f>'[1]6'!AX$244*$D13/100</f>
        <v>0</v>
      </c>
    </row>
    <row r="14" spans="2:17" ht="13.5">
      <c r="B14">
        <v>5018</v>
      </c>
      <c r="C14" t="s">
        <v>36</v>
      </c>
      <c r="D14">
        <v>3</v>
      </c>
      <c r="E14" s="5">
        <f>'[1]5'!G$21*$D14/100</f>
        <v>17.97</v>
      </c>
      <c r="F14" s="6">
        <f>'[1]5'!I$21*$D14/100</f>
        <v>0.6090000000000001</v>
      </c>
      <c r="G14" s="6">
        <f>'[1]5'!J$21*$D14/100</f>
        <v>1.6260000000000003</v>
      </c>
      <c r="H14" s="6">
        <f>'[1]5'!K$21*$D14/100</f>
        <v>0.555</v>
      </c>
      <c r="I14" s="5">
        <f>'[1]5'!M$21*$D14/100</f>
        <v>0.06</v>
      </c>
      <c r="J14" s="5">
        <f>'[1]5'!O$21*$D14/100</f>
        <v>36</v>
      </c>
      <c r="K14" s="6">
        <f>'[1]5'!R$21*$D14/100</f>
        <v>0.29700000000000004</v>
      </c>
      <c r="L14" s="7">
        <f>'[1]5'!AA$21*$D14/100</f>
        <v>0.03</v>
      </c>
      <c r="M14" s="8">
        <f>'[1]5'!AI$21*$D14/100</f>
        <v>0.0147</v>
      </c>
      <c r="N14" s="8">
        <f>'[1]5'!AJ$21*$D14/100</f>
        <v>0.006900000000000001</v>
      </c>
      <c r="O14" s="5">
        <f>'[1]5'!AP$21*$D14/100</f>
        <v>0</v>
      </c>
      <c r="P14" s="6">
        <f>'[1]5'!AW$21*$D14/100</f>
        <v>0.37799999999999995</v>
      </c>
      <c r="Q14" s="6">
        <f>'[1]5'!AX$21*$D14/100</f>
        <v>0</v>
      </c>
    </row>
    <row r="15" spans="2:17" ht="21">
      <c r="B15">
        <v>3003</v>
      </c>
      <c r="C15" t="s">
        <v>37</v>
      </c>
      <c r="D15">
        <v>3</v>
      </c>
      <c r="E15" s="5">
        <f>'[1]3'!G$4*$D15/100</f>
        <v>11.52</v>
      </c>
      <c r="F15" s="6">
        <f>'[1]3'!I$4*$D15/100</f>
        <v>0</v>
      </c>
      <c r="G15" s="6">
        <f>'[1]3'!J$4*$D15/100</f>
        <v>0</v>
      </c>
      <c r="H15" s="6">
        <f>'[1]3'!K$4*$D15/100</f>
        <v>2.9760000000000004</v>
      </c>
      <c r="I15" s="5">
        <f>'[1]3'!M$4*$D15/100</f>
        <v>0.03</v>
      </c>
      <c r="J15" s="5">
        <f>'[1]3'!O$4*$D15/100</f>
        <v>0.03</v>
      </c>
      <c r="K15" s="6">
        <f>'[1]3'!R$4*$D15/100</f>
        <v>0</v>
      </c>
      <c r="L15" s="7">
        <f>'[1]3'!AA$4*$D15/100</f>
        <v>0</v>
      </c>
      <c r="M15" s="8">
        <f>'[1]3'!AI$4*$D15/100</f>
        <v>0</v>
      </c>
      <c r="N15" s="8">
        <f>'[1]3'!AJ$4*$D15/100</f>
        <v>0</v>
      </c>
      <c r="O15" s="5">
        <f>'[1]3'!AP$4*$D15/100</f>
        <v>0</v>
      </c>
      <c r="P15" s="6">
        <f>'[1]3'!AW$4*$D15/100</f>
        <v>0</v>
      </c>
      <c r="Q15" s="6">
        <f>'[1]3'!AX$4*$D15/100</f>
        <v>0</v>
      </c>
    </row>
    <row r="16" spans="2:17" ht="13.5">
      <c r="B16">
        <v>14017</v>
      </c>
      <c r="C16" t="s">
        <v>38</v>
      </c>
      <c r="D16">
        <v>4</v>
      </c>
      <c r="E16" s="5">
        <f>'[1]14'!G$21*$D16/100</f>
        <v>29.8</v>
      </c>
      <c r="F16" s="6">
        <f>'[1]14'!I$21*$D16/100</f>
        <v>0.024</v>
      </c>
      <c r="G16" s="6">
        <f>'[1]14'!J$21*$D16/100</f>
        <v>3.24</v>
      </c>
      <c r="H16" s="6">
        <f>'[1]14'!K$21*$D16/100</f>
        <v>0.008</v>
      </c>
      <c r="I16" s="5">
        <f>'[1]14'!M$21*$D16/100</f>
        <v>30</v>
      </c>
      <c r="J16" s="5">
        <f>'[1]14'!O$21*$D16/100</f>
        <v>0.6</v>
      </c>
      <c r="K16" s="6">
        <f>'[1]14'!R$21*$D16/100</f>
        <v>0.004</v>
      </c>
      <c r="L16" s="7">
        <f>'[1]14'!AA$21*$D16/100</f>
        <v>20.4</v>
      </c>
      <c r="M16" s="8">
        <f>'[1]14'!AI$21*$D16/100</f>
        <v>0.0004</v>
      </c>
      <c r="N16" s="8">
        <f>'[1]14'!AJ$21*$D16/100</f>
        <v>0.0012</v>
      </c>
      <c r="O16" s="5">
        <f>'[1]14'!AP$21*$D16/100</f>
        <v>0</v>
      </c>
      <c r="P16" s="6">
        <f>'[1]14'!AW$21*$D16/100</f>
        <v>0</v>
      </c>
      <c r="Q16" s="6">
        <f>'[1]14'!AX$21*$D16/100</f>
        <v>0.076</v>
      </c>
    </row>
    <row r="17" spans="2:17" ht="13.5">
      <c r="B17">
        <v>17045</v>
      </c>
      <c r="C17" t="s">
        <v>39</v>
      </c>
      <c r="D17">
        <v>7</v>
      </c>
      <c r="E17" s="5">
        <f>'[1]17'!G$47*$D17/100</f>
        <v>13.44</v>
      </c>
      <c r="F17" s="6">
        <f>'[1]17'!I$47*$D17/100</f>
        <v>0.875</v>
      </c>
      <c r="G17" s="6">
        <f>'[1]17'!J$47*$D17/100</f>
        <v>0.42</v>
      </c>
      <c r="H17" s="6">
        <f>'[1]17'!K$47*$D17/100</f>
        <v>1.533</v>
      </c>
      <c r="I17" s="5">
        <f>'[1]17'!M$47*$D17/100</f>
        <v>343</v>
      </c>
      <c r="J17" s="5">
        <f>'[1]17'!O$47*$D17/100</f>
        <v>7</v>
      </c>
      <c r="K17" s="6">
        <f>'[1]17'!R$47*$D17/100</f>
        <v>0.28</v>
      </c>
      <c r="L17" s="7">
        <f>'[1]17'!AA$47*$D17/100</f>
        <v>0</v>
      </c>
      <c r="M17" s="8">
        <f>'[1]17'!AI$47*$D17/100</f>
        <v>0.0021</v>
      </c>
      <c r="N17" s="8">
        <f>'[1]17'!AJ$47*$D17/100</f>
        <v>0.007000000000000001</v>
      </c>
      <c r="O17" s="5">
        <f>'[1]17'!AP$47*$D17/100</f>
        <v>0</v>
      </c>
      <c r="P17" s="6">
        <f>'[1]17'!AW$47*$D17/100</f>
        <v>0.343</v>
      </c>
      <c r="Q17" s="6">
        <f>'[1]17'!AX$47*$D17/100</f>
        <v>0.868</v>
      </c>
    </row>
    <row r="18" spans="2:17" ht="13.5">
      <c r="B18">
        <v>17021</v>
      </c>
      <c r="C18" t="s">
        <v>40</v>
      </c>
      <c r="D18">
        <v>5</v>
      </c>
      <c r="E18" s="5">
        <f>'[1]17'!G$23*$D18/100</f>
        <v>0.1</v>
      </c>
      <c r="F18" s="6">
        <f>'[1]17'!I$23*$D18/100</f>
        <v>0.015</v>
      </c>
      <c r="G18" s="6">
        <f>'[1]17'!J$23*$D18/100</f>
        <v>0</v>
      </c>
      <c r="H18" s="6">
        <f>'[1]17'!K$23*$D18/100</f>
        <v>0.015</v>
      </c>
      <c r="I18" s="5">
        <f>'[1]17'!M$23*$D18/100</f>
        <v>1.7</v>
      </c>
      <c r="J18" s="5">
        <f>'[1]17'!O$23*$D18/100</f>
        <v>0.15</v>
      </c>
      <c r="K18" s="6">
        <f>'[1]17'!R$23*$D18/100</f>
        <v>0</v>
      </c>
      <c r="L18" s="7">
        <f>'[1]17'!AA$23*$D18/100</f>
        <v>0</v>
      </c>
      <c r="M18" s="8">
        <f>'[1]17'!AI$23*$D18/100</f>
        <v>0.0005</v>
      </c>
      <c r="N18" s="8">
        <f>'[1]17'!AJ$23*$D18/100</f>
        <v>0.0005</v>
      </c>
      <c r="O18" s="5">
        <f>'[1]17'!AP$23*$D18/100</f>
        <v>0</v>
      </c>
      <c r="P18" s="6">
        <f>'[1]17'!AW$23*$D18/100</f>
        <v>0</v>
      </c>
      <c r="Q18" s="6">
        <f>'[1]17'!AX$23*$D18/100</f>
        <v>0.005</v>
      </c>
    </row>
    <row r="19" spans="2:17" ht="13.5">
      <c r="B19">
        <v>16001</v>
      </c>
      <c r="C19" t="s">
        <v>41</v>
      </c>
      <c r="D19">
        <v>2</v>
      </c>
      <c r="E19" s="5">
        <f>'[1]16'!G$2*$D19/100</f>
        <v>2.18</v>
      </c>
      <c r="F19" s="6">
        <f>'[1]16'!I$2*$D19/100</f>
        <v>0.008</v>
      </c>
      <c r="G19" s="6">
        <f>'[1]16'!J$2*$D19/100</f>
        <v>0</v>
      </c>
      <c r="H19" s="6">
        <f>'[1]16'!K$2*$D19/100</f>
        <v>0.098</v>
      </c>
      <c r="I19" s="5">
        <f>'[1]16'!M$2*$D19/100</f>
        <v>0.04</v>
      </c>
      <c r="J19" s="5">
        <f>'[1]16'!O$2*$D19/100</f>
        <v>0.06</v>
      </c>
      <c r="K19" s="6">
        <f>'[1]16'!R$2*$D19/100</f>
        <v>0</v>
      </c>
      <c r="L19" s="7">
        <f>'[1]16'!AA$2*$D19/100</f>
        <v>0</v>
      </c>
      <c r="M19" s="8">
        <f>'[1]16'!AI$2*$D19/100</f>
        <v>0</v>
      </c>
      <c r="N19" s="8">
        <f>'[1]16'!AJ$2*$D19/100</f>
        <v>0</v>
      </c>
      <c r="O19" s="5">
        <f>'[1]16'!AP$2*$D19/100</f>
        <v>0</v>
      </c>
      <c r="P19" s="6">
        <f>'[1]16'!AW$2*$D19/100</f>
        <v>0</v>
      </c>
      <c r="Q19" s="6">
        <f>'[1]16'!AX$2*$D19/100</f>
        <v>0</v>
      </c>
    </row>
    <row r="20" spans="2:17" ht="13.5">
      <c r="B20">
        <v>16025</v>
      </c>
      <c r="C20" t="s">
        <v>42</v>
      </c>
      <c r="D20">
        <v>2</v>
      </c>
      <c r="E20" s="5">
        <f>'[1]16'!G$26*$D20/100</f>
        <v>4.82</v>
      </c>
      <c r="F20" s="6">
        <f>'[1]16'!I$26*$D20/100</f>
        <v>0.006</v>
      </c>
      <c r="G20" s="6">
        <f>'[1]16'!J$26*$D20/100</f>
        <v>0</v>
      </c>
      <c r="H20" s="6">
        <f>'[1]16'!K$26*$D20/100</f>
        <v>0.8640000000000001</v>
      </c>
      <c r="I20" s="5">
        <f>'[1]16'!M$26*$D20/100</f>
        <v>0.06</v>
      </c>
      <c r="J20" s="5">
        <f>'[1]16'!O$26*$D20/100</f>
        <v>0.04</v>
      </c>
      <c r="K20" s="6">
        <f>'[1]16'!R$26*$D20/100</f>
        <v>0</v>
      </c>
      <c r="L20" s="7">
        <f>'[1]16'!AA$26*$D20/100</f>
        <v>0</v>
      </c>
      <c r="M20" s="8">
        <f>'[1]16'!AI$26*$D20/100</f>
        <v>0</v>
      </c>
      <c r="N20" s="8">
        <f>'[1]16'!AJ$26*$D20/100</f>
        <v>0</v>
      </c>
      <c r="O20" s="5">
        <f>'[1]16'!AP$26*$D20/100</f>
        <v>0</v>
      </c>
      <c r="P20" s="6">
        <f>'[1]16'!AW$26*$D20/100</f>
        <v>0</v>
      </c>
      <c r="Q20" s="6">
        <f>'[1]16'!AX$26*$D20/100</f>
        <v>0</v>
      </c>
    </row>
    <row r="21" spans="2:4" ht="13.5">
      <c r="B21"/>
      <c r="C21" t="s">
        <v>26</v>
      </c>
      <c r="D21">
        <v>5</v>
      </c>
    </row>
    <row r="22" spans="2:17" ht="13.5">
      <c r="B22"/>
      <c r="C22" t="s">
        <v>43</v>
      </c>
      <c r="D22">
        <f>SUM(D7:D20)</f>
        <v>163</v>
      </c>
      <c r="E22" s="5">
        <f aca="true" t="shared" si="1" ref="E22:Q22">SUM(E7:E20)</f>
        <v>193.57000000000002</v>
      </c>
      <c r="F22" s="6">
        <f t="shared" si="1"/>
        <v>18.712000000000003</v>
      </c>
      <c r="G22" s="6">
        <f t="shared" si="1"/>
        <v>8.412</v>
      </c>
      <c r="H22" s="6">
        <f t="shared" si="1"/>
        <v>11.297</v>
      </c>
      <c r="I22" s="5">
        <f t="shared" si="1"/>
        <v>443.96000000000004</v>
      </c>
      <c r="J22" s="5">
        <f t="shared" si="1"/>
        <v>64.73</v>
      </c>
      <c r="K22" s="6">
        <f t="shared" si="1"/>
        <v>1.251</v>
      </c>
      <c r="L22" s="7">
        <f t="shared" si="1"/>
        <v>33.23</v>
      </c>
      <c r="M22" s="8">
        <f t="shared" si="1"/>
        <v>0.1973</v>
      </c>
      <c r="N22" s="8">
        <f t="shared" si="1"/>
        <v>0.24539999999999998</v>
      </c>
      <c r="O22" s="5">
        <f t="shared" si="1"/>
        <v>11.129999999999999</v>
      </c>
      <c r="P22" s="6">
        <f t="shared" si="1"/>
        <v>2.836</v>
      </c>
      <c r="Q22" s="6">
        <f t="shared" si="1"/>
        <v>1.1389999999999998</v>
      </c>
    </row>
    <row r="23" spans="1:17" ht="13.5">
      <c r="A23" t="s">
        <v>44</v>
      </c>
      <c r="B23">
        <v>6134</v>
      </c>
      <c r="C23" t="s">
        <v>45</v>
      </c>
      <c r="D23">
        <v>40</v>
      </c>
      <c r="E23" s="5">
        <f>'[1]6'!G$143*$D23/100</f>
        <v>7.2</v>
      </c>
      <c r="F23" s="6">
        <f>'[1]6'!I$143*$D23/100</f>
        <v>0.16</v>
      </c>
      <c r="G23" s="6">
        <f>'[1]6'!J$143*$D23/100</f>
        <v>0.04</v>
      </c>
      <c r="H23" s="6">
        <f>'[1]6'!K$143*$D23/100</f>
        <v>1.64</v>
      </c>
      <c r="I23" s="5">
        <f>'[1]6'!M$143*$D23/100</f>
        <v>6.8</v>
      </c>
      <c r="J23" s="5">
        <f>'[1]6'!O$143*$D23/100</f>
        <v>9.2</v>
      </c>
      <c r="K23" s="6">
        <f>'[1]6'!R$143*$D23/100</f>
        <v>0.08</v>
      </c>
      <c r="L23" s="7">
        <f>'[1]6'!AA$143*$D23/100</f>
        <v>0</v>
      </c>
      <c r="M23" s="8">
        <f>'[1]6'!AI$143*$D23/100</f>
        <v>0.008</v>
      </c>
      <c r="N23" s="8">
        <f>'[1]6'!AJ$143*$D23/100</f>
        <v>0.004</v>
      </c>
      <c r="O23" s="5">
        <f>'[1]6'!AP$143*$D23/100</f>
        <v>4.4</v>
      </c>
      <c r="P23" s="6">
        <f>'[1]6'!AW$143*$D23/100</f>
        <v>0.52</v>
      </c>
      <c r="Q23" s="6">
        <f>'[1]6'!AX$143*$D23/100</f>
        <v>0</v>
      </c>
    </row>
    <row r="24" spans="2:17" ht="13.5">
      <c r="B24">
        <v>6072</v>
      </c>
      <c r="C24" t="s">
        <v>46</v>
      </c>
      <c r="D24">
        <v>20</v>
      </c>
      <c r="E24" s="5">
        <f>'[1]6'!G$77*$D24/100</f>
        <v>4.6</v>
      </c>
      <c r="F24" s="6">
        <f>'[1]6'!I$77*$D24/100</f>
        <v>0.44</v>
      </c>
      <c r="G24" s="6">
        <f>'[1]6'!J$77*$D24/100</f>
        <v>0.02</v>
      </c>
      <c r="H24" s="6">
        <f>'[1]6'!K$77*$D24/100</f>
        <v>0.96</v>
      </c>
      <c r="I24" s="5">
        <f>'[1]6'!M$77*$D24/100</f>
        <v>7.2</v>
      </c>
      <c r="J24" s="5">
        <f>'[1]6'!O$77*$D24/100</f>
        <v>42</v>
      </c>
      <c r="K24" s="6">
        <f>'[1]6'!R$77*$D24/100</f>
        <v>0.42</v>
      </c>
      <c r="L24" s="7">
        <f>'[1]6'!AA$77*$D24/100</f>
        <v>22</v>
      </c>
      <c r="M24" s="8">
        <f>'[1]6'!AI$77*$D24/100</f>
        <v>0.016</v>
      </c>
      <c r="N24" s="8">
        <f>'[1]6'!AJ$77*$D24/100</f>
        <v>0.03</v>
      </c>
      <c r="O24" s="5">
        <f>'[1]6'!AP$77*$D24/100</f>
        <v>11</v>
      </c>
      <c r="P24" s="6">
        <f>'[1]6'!AW$77*$D24/100</f>
        <v>0.6</v>
      </c>
      <c r="Q24" s="6">
        <f>'[1]6'!AX$77*$D24/100</f>
        <v>0.02</v>
      </c>
    </row>
    <row r="25" spans="2:17" ht="13.5">
      <c r="B25">
        <v>6214</v>
      </c>
      <c r="C25" t="s">
        <v>47</v>
      </c>
      <c r="D25">
        <v>5</v>
      </c>
      <c r="E25" s="5">
        <f>'[1]6'!G$230*$D25/100</f>
        <v>1.85</v>
      </c>
      <c r="F25" s="6">
        <f>'[1]6'!I$230*$D25/100</f>
        <v>0.03</v>
      </c>
      <c r="G25" s="6">
        <f>'[1]6'!J$230*$D25/100</f>
        <v>0.005</v>
      </c>
      <c r="H25" s="6">
        <f>'[1]6'!K$230*$D25/100</f>
        <v>0.45</v>
      </c>
      <c r="I25" s="5">
        <f>'[1]6'!M$230*$D25/100</f>
        <v>1.25</v>
      </c>
      <c r="J25" s="5">
        <f>'[1]6'!O$230*$D25/100</f>
        <v>1.35</v>
      </c>
      <c r="K25" s="6">
        <f>'[1]6'!R$230*$D25/100</f>
        <v>0.01</v>
      </c>
      <c r="L25" s="7">
        <f>'[1]6'!AA$230*$D25/100</f>
        <v>34</v>
      </c>
      <c r="M25" s="8">
        <f>'[1]6'!AI$230*$D25/100</f>
        <v>0.002</v>
      </c>
      <c r="N25" s="8">
        <f>'[1]6'!AJ$230*$D25/100</f>
        <v>0.002</v>
      </c>
      <c r="O25" s="5">
        <f>'[1]6'!AP$230*$D25/100</f>
        <v>0.2</v>
      </c>
      <c r="P25" s="6">
        <f>'[1]6'!AW$230*$D25/100</f>
        <v>0.125</v>
      </c>
      <c r="Q25" s="6">
        <f>'[1]6'!AX$230*$D25/100</f>
        <v>0.005</v>
      </c>
    </row>
    <row r="26" spans="2:17" ht="13.5">
      <c r="B26">
        <v>7021</v>
      </c>
      <c r="C26" t="s">
        <v>48</v>
      </c>
      <c r="D26">
        <v>3</v>
      </c>
      <c r="E26" s="5">
        <f>'[1]7'!G$23*$D26/100</f>
        <v>1.59</v>
      </c>
      <c r="F26" s="6">
        <f>'[1]7'!I$23*$D26/100</f>
        <v>0.045</v>
      </c>
      <c r="G26" s="6">
        <f>'[1]7'!J$23*$D26/100</f>
        <v>0.015</v>
      </c>
      <c r="H26" s="6">
        <f>'[1]7'!K$23*$D26/100</f>
        <v>0.315</v>
      </c>
      <c r="I26" s="5">
        <f>'[1]7'!M$23*$D26/100</f>
        <v>81</v>
      </c>
      <c r="J26" s="5">
        <f>'[1]7'!O$23*$D26/100</f>
        <v>2.61</v>
      </c>
      <c r="K26" s="6">
        <f>'[1]7'!R$23*$D26/100</f>
        <v>0.036</v>
      </c>
      <c r="L26" s="7">
        <f>'[1]7'!AA$23*$D26/100</f>
        <v>0.06</v>
      </c>
      <c r="M26" s="8">
        <f>'[1]7'!AI$23*$D26/100</f>
        <v>0.0009</v>
      </c>
      <c r="N26" s="8">
        <f>'[1]7'!AJ$23*$D26/100</f>
        <v>0.0009</v>
      </c>
      <c r="O26" s="5">
        <f>'[1]7'!AP$23*$D26/100</f>
        <v>0</v>
      </c>
      <c r="P26" s="6">
        <f>'[1]7'!AW$23*$D26/100</f>
        <v>0.102</v>
      </c>
      <c r="Q26" s="6">
        <f>'[1]7'!AX$23*$D26/100</f>
        <v>0.20700000000000002</v>
      </c>
    </row>
    <row r="27" spans="2:17" ht="13.5">
      <c r="B27">
        <v>6095</v>
      </c>
      <c r="C27" t="s">
        <v>49</v>
      </c>
      <c r="D27">
        <v>0.5</v>
      </c>
      <c r="E27" s="5">
        <f>'[1]6'!G$100*$D27/100</f>
        <v>0.185</v>
      </c>
      <c r="F27" s="6">
        <f>'[1]6'!I$100*$D27/100</f>
        <v>0.0195</v>
      </c>
      <c r="G27" s="6">
        <f>'[1]6'!J$100*$D27/100</f>
        <v>0.0005</v>
      </c>
      <c r="H27" s="6">
        <f>'[1]6'!K$100*$D27/100</f>
        <v>0.0375</v>
      </c>
      <c r="I27" s="5">
        <f>'[1]6'!M$100*$D27/100</f>
        <v>0.005</v>
      </c>
      <c r="J27" s="5">
        <f>'[1]6'!O$100*$D27/100</f>
        <v>1.15</v>
      </c>
      <c r="K27" s="6">
        <f>'[1]6'!R$100*$D27/100</f>
        <v>0.0085</v>
      </c>
      <c r="L27" s="7">
        <f>'[1]6'!AA$100*$D27/100</f>
        <v>4.4</v>
      </c>
      <c r="M27" s="8">
        <f>'[1]6'!AI$100*$D27/100</f>
        <v>0.00065</v>
      </c>
      <c r="N27" s="8">
        <f>'[1]6'!AJ$100*$D27/100</f>
        <v>0.0017000000000000001</v>
      </c>
      <c r="O27" s="5">
        <f>'[1]6'!AP$100*$D27/100</f>
        <v>0.13</v>
      </c>
      <c r="P27" s="6">
        <f>'[1]6'!AW$100*$D27/100</f>
        <v>0.0365</v>
      </c>
      <c r="Q27" s="6">
        <f>'[1]6'!AX$100*$D27/100</f>
        <v>0</v>
      </c>
    </row>
    <row r="28" spans="2:17" ht="13.5">
      <c r="B28"/>
      <c r="C28" t="s">
        <v>50</v>
      </c>
      <c r="D28">
        <v>5</v>
      </c>
      <c r="E28">
        <v>3</v>
      </c>
      <c r="F28">
        <v>0.2</v>
      </c>
      <c r="G28">
        <v>0</v>
      </c>
      <c r="H28">
        <v>0.6</v>
      </c>
      <c r="I28">
        <v>170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0.4</v>
      </c>
    </row>
    <row r="29" spans="2:17" ht="13.5">
      <c r="B29">
        <v>17014</v>
      </c>
      <c r="C29" t="s">
        <v>51</v>
      </c>
      <c r="D29">
        <v>0.2</v>
      </c>
      <c r="E29" s="5">
        <f>'[1]17'!G$15*$D29/100</f>
        <v>0</v>
      </c>
      <c r="F29" s="6">
        <f>'[1]17'!I$15*$D29/100</f>
        <v>0</v>
      </c>
      <c r="G29" s="6">
        <f>'[1]17'!J$15*$D29/100</f>
        <v>0</v>
      </c>
      <c r="H29" s="6">
        <f>'[1]17'!K$15*$D29/100</f>
        <v>0</v>
      </c>
      <c r="I29" s="5">
        <f>'[1]17'!M$15*$D29/100</f>
        <v>78</v>
      </c>
      <c r="J29" s="5">
        <f>'[1]17'!O$15*$D29/100</f>
        <v>0</v>
      </c>
      <c r="K29" s="6">
        <f>'[1]17'!R$15*$D29/100</f>
        <v>0</v>
      </c>
      <c r="L29" s="7">
        <f>'[1]17'!AA$15*$D29/100</f>
        <v>0</v>
      </c>
      <c r="M29" s="8">
        <f>'[1]17'!AI$15*$D29/100</f>
        <v>0</v>
      </c>
      <c r="N29" s="8">
        <f>'[1]17'!AJ$15*$D29/100</f>
        <v>0</v>
      </c>
      <c r="O29" s="5">
        <f>'[1]17'!AP$15*$D29/100</f>
        <v>0</v>
      </c>
      <c r="P29" s="6">
        <f>'[1]17'!AW$15*$D29/100</f>
        <v>0</v>
      </c>
      <c r="Q29" s="6">
        <f>'[1]17'!AX$15*$D29/100</f>
        <v>0.19820000000000002</v>
      </c>
    </row>
    <row r="30" spans="2:17" ht="13.5">
      <c r="B30"/>
      <c r="C30" t="s">
        <v>52</v>
      </c>
      <c r="D30">
        <f>SUM(D23:D29)</f>
        <v>73.7</v>
      </c>
      <c r="E30" s="5">
        <f aca="true" t="shared" si="2" ref="E30:Q30">SUM(E23:E29)</f>
        <v>18.425</v>
      </c>
      <c r="F30" s="6">
        <f t="shared" si="2"/>
        <v>0.8945000000000001</v>
      </c>
      <c r="G30" s="6">
        <f t="shared" si="2"/>
        <v>0.0805</v>
      </c>
      <c r="H30" s="6">
        <f t="shared" si="2"/>
        <v>4.0024999999999995</v>
      </c>
      <c r="I30" s="5">
        <f t="shared" si="2"/>
        <v>344.255</v>
      </c>
      <c r="J30" s="5">
        <f t="shared" si="2"/>
        <v>57.31</v>
      </c>
      <c r="K30" s="6">
        <f t="shared" si="2"/>
        <v>0.5545</v>
      </c>
      <c r="L30" s="7">
        <f t="shared" si="2"/>
        <v>60.46</v>
      </c>
      <c r="M30" s="8">
        <f t="shared" si="2"/>
        <v>0.027550000000000005</v>
      </c>
      <c r="N30" s="8">
        <f t="shared" si="2"/>
        <v>0.0386</v>
      </c>
      <c r="O30" s="5">
        <f t="shared" si="2"/>
        <v>15.73</v>
      </c>
      <c r="P30" s="6">
        <f t="shared" si="2"/>
        <v>1.3835000000000002</v>
      </c>
      <c r="Q30" s="6">
        <f t="shared" si="2"/>
        <v>0.8302</v>
      </c>
    </row>
    <row r="31" spans="1:17" ht="13.5">
      <c r="A31" t="s">
        <v>53</v>
      </c>
      <c r="B31">
        <v>12004</v>
      </c>
      <c r="C31" t="s">
        <v>54</v>
      </c>
      <c r="D31">
        <v>15</v>
      </c>
      <c r="E31" s="5">
        <f>'[1]12'!G$5*$D31/100</f>
        <v>22.65</v>
      </c>
      <c r="F31" s="6">
        <f>'[1]12'!I$5*$D31/100</f>
        <v>1.845</v>
      </c>
      <c r="G31" s="6">
        <f>'[1]12'!J$5*$D31/100</f>
        <v>1.545</v>
      </c>
      <c r="H31" s="6">
        <f>'[1]12'!K$5*$D31/100</f>
        <v>0.045</v>
      </c>
      <c r="I31" s="5">
        <f>'[1]12'!M$5*$D31/100</f>
        <v>21</v>
      </c>
      <c r="J31" s="5">
        <f>'[1]12'!O$5*$D31/100</f>
        <v>7.65</v>
      </c>
      <c r="K31" s="6">
        <f>'[1]12'!R$5*$D31/100</f>
        <v>0.27</v>
      </c>
      <c r="L31" s="7">
        <f>'[1]12'!AA$5*$D31/100</f>
        <v>22.5</v>
      </c>
      <c r="M31" s="8">
        <f>'[1]12'!AI$5*$D31/100</f>
        <v>0.009</v>
      </c>
      <c r="N31" s="8">
        <f>'[1]12'!AJ$5*$D31/100</f>
        <v>0.0645</v>
      </c>
      <c r="O31" s="5">
        <f>'[1]12'!AP$5*$D31/100</f>
        <v>0</v>
      </c>
      <c r="P31" s="6">
        <f>'[1]12'!AW$5*$D31/100</f>
        <v>0</v>
      </c>
      <c r="Q31" s="6">
        <f>'[1]12'!AX$5*$D31/100</f>
        <v>0.06</v>
      </c>
    </row>
    <row r="32" spans="2:17" ht="13.5">
      <c r="B32">
        <v>6130</v>
      </c>
      <c r="C32" t="s">
        <v>55</v>
      </c>
      <c r="D32">
        <v>15</v>
      </c>
      <c r="E32" s="5">
        <f>'[1]6'!G$139*$D32/100</f>
        <v>3.75</v>
      </c>
      <c r="F32" s="6">
        <f>'[1]6'!I$139*$D32/100</f>
        <v>0.33</v>
      </c>
      <c r="G32" s="6">
        <f>'[1]6'!J$139*$D32/100</f>
        <v>0.015</v>
      </c>
      <c r="H32" s="6">
        <f>'[1]6'!K$139*$D32/100</f>
        <v>0.795</v>
      </c>
      <c r="I32" s="5">
        <f>'[1]6'!M$139*$D32/100</f>
        <v>7.2</v>
      </c>
      <c r="J32" s="5">
        <f>'[1]6'!O$139*$D32/100</f>
        <v>39</v>
      </c>
      <c r="K32" s="6">
        <f>'[1]6'!R$139*$D32/100</f>
        <v>0.465</v>
      </c>
      <c r="L32" s="7">
        <f>'[1]6'!AA$139*$D32/100</f>
        <v>49.5</v>
      </c>
      <c r="M32" s="8">
        <f>'[1]6'!AI$139*$D32/100</f>
        <v>0.013499999999999998</v>
      </c>
      <c r="N32" s="8">
        <f>'[1]6'!AJ$139*$D32/100</f>
        <v>0.024</v>
      </c>
      <c r="O32" s="5">
        <f>'[1]6'!AP$139*$D32/100</f>
        <v>7.95</v>
      </c>
      <c r="P32" s="6">
        <f>'[1]6'!AW$139*$D32/100</f>
        <v>0.6</v>
      </c>
      <c r="Q32" s="6">
        <f>'[1]6'!AX$139*$D32/100</f>
        <v>0.015</v>
      </c>
    </row>
    <row r="33" spans="2:17" ht="13.5">
      <c r="B33">
        <v>8011</v>
      </c>
      <c r="C33" t="s">
        <v>56</v>
      </c>
      <c r="D33">
        <v>10</v>
      </c>
      <c r="E33" s="5">
        <f>'[1]8'!G$12*$D33/100</f>
        <v>1.8</v>
      </c>
      <c r="F33" s="6">
        <f>'[1]8'!I$12*$D33/100</f>
        <v>0.3</v>
      </c>
      <c r="G33" s="6">
        <f>'[1]8'!J$12*$D33/100</f>
        <v>0.04</v>
      </c>
      <c r="H33" s="6">
        <f>'[1]8'!K$12*$D33/100</f>
        <v>0.49</v>
      </c>
      <c r="I33" s="5">
        <f>'[1]8'!M$12*$D33/100</f>
        <v>0.2</v>
      </c>
      <c r="J33" s="5">
        <f>'[1]8'!O$12*$D33/100</f>
        <v>0.3</v>
      </c>
      <c r="K33" s="6">
        <f>'[1]8'!R$12*$D33/100</f>
        <v>0.03</v>
      </c>
      <c r="L33" s="7">
        <f>'[1]8'!AA$12*$D33/100</f>
        <v>0</v>
      </c>
      <c r="M33" s="8">
        <f>'[1]8'!AI$12*$D33/100</f>
        <v>0.01</v>
      </c>
      <c r="N33" s="8">
        <f>'[1]8'!AJ$12*$D33/100</f>
        <v>0.019</v>
      </c>
      <c r="O33" s="5">
        <f>'[1]8'!AP$12*$D33/100</f>
        <v>1</v>
      </c>
      <c r="P33" s="6">
        <f>'[1]8'!AW$12*$D33/100</f>
        <v>0.35</v>
      </c>
      <c r="Q33" s="6">
        <f>'[1]8'!AX$12*$D33/100</f>
        <v>0</v>
      </c>
    </row>
    <row r="34" spans="2:17" ht="13.5">
      <c r="B34">
        <v>17021</v>
      </c>
      <c r="C34" t="s">
        <v>57</v>
      </c>
      <c r="D34">
        <v>150</v>
      </c>
      <c r="E34" s="5">
        <f>'[1]17'!G$23*$D34/100</f>
        <v>3</v>
      </c>
      <c r="F34" s="6">
        <f>'[1]17'!I$23*$D34/100</f>
        <v>0.45</v>
      </c>
      <c r="G34" s="6">
        <f>'[1]17'!J$23*$D34/100</f>
        <v>0</v>
      </c>
      <c r="H34" s="6">
        <f>'[1]17'!K$23*$D34/100</f>
        <v>0.45</v>
      </c>
      <c r="I34" s="5">
        <f>'[1]17'!M$23*$D34/100</f>
        <v>51</v>
      </c>
      <c r="J34" s="5">
        <f>'[1]17'!O$23*$D34/100</f>
        <v>4.5</v>
      </c>
      <c r="K34" s="6">
        <f>'[1]17'!R$23*$D34/100</f>
        <v>0</v>
      </c>
      <c r="L34" s="7">
        <f>'[1]17'!AA$23*$D34/100</f>
        <v>0</v>
      </c>
      <c r="M34" s="8">
        <f>'[1]17'!AI$23*$D34/100</f>
        <v>0.015</v>
      </c>
      <c r="N34" s="8">
        <f>'[1]17'!AJ$23*$D34/100</f>
        <v>0.015</v>
      </c>
      <c r="O34" s="5">
        <f>'[1]17'!AP$23*$D34/100</f>
        <v>0</v>
      </c>
      <c r="P34" s="6">
        <f>'[1]17'!AW$23*$D34/100</f>
        <v>0</v>
      </c>
      <c r="Q34" s="6">
        <f>'[1]17'!AX$23*$D34/100</f>
        <v>0.15</v>
      </c>
    </row>
    <row r="35" spans="2:17" ht="13.5">
      <c r="B35">
        <v>17008</v>
      </c>
      <c r="C35" t="s">
        <v>58</v>
      </c>
      <c r="D35">
        <v>3</v>
      </c>
      <c r="E35" s="5">
        <f>'[1]17'!G$9*$D35/100</f>
        <v>1.62</v>
      </c>
      <c r="F35" s="6">
        <f>'[1]17'!I$9*$D35/100</f>
        <v>0.171</v>
      </c>
      <c r="G35" s="6">
        <f>'[1]17'!J$9*$D35/100</f>
        <v>0</v>
      </c>
      <c r="H35" s="6">
        <f>'[1]17'!K$9*$D35/100</f>
        <v>0.23399999999999999</v>
      </c>
      <c r="I35" s="5">
        <f>'[1]17'!M$9*$D35/100</f>
        <v>189</v>
      </c>
      <c r="J35" s="5">
        <f>'[1]17'!O$9*$D35/100</f>
        <v>0.72</v>
      </c>
      <c r="K35" s="6">
        <f>'[1]17'!R$9*$D35/100</f>
        <v>0.033</v>
      </c>
      <c r="L35" s="7">
        <f>'[1]17'!AA$9*$D35/100</f>
        <v>0</v>
      </c>
      <c r="M35" s="8">
        <f>'[1]17'!AI$9*$D35/100</f>
        <v>0.0015000000000000002</v>
      </c>
      <c r="N35" s="8">
        <f>'[1]17'!AJ$9*$D35/100</f>
        <v>0.0033</v>
      </c>
      <c r="O35" s="5">
        <f>'[1]17'!AP$9*$D35/100</f>
        <v>0</v>
      </c>
      <c r="P35" s="6">
        <f>'[1]17'!AW$9*$D35/100</f>
        <v>0</v>
      </c>
      <c r="Q35" s="6">
        <f>'[1]17'!AX$9*$D35/100</f>
        <v>0.48</v>
      </c>
    </row>
    <row r="36" spans="2:17" ht="13.5">
      <c r="B36">
        <v>17012</v>
      </c>
      <c r="C36" t="s">
        <v>59</v>
      </c>
      <c r="D36">
        <v>0.5</v>
      </c>
      <c r="E36" s="5">
        <f>'[1]17'!G$13*$D36/100</f>
        <v>0</v>
      </c>
      <c r="F36" s="6">
        <f>'[1]17'!I$13*$D36/100</f>
        <v>0</v>
      </c>
      <c r="G36" s="6">
        <f>'[1]17'!J$13*$D36/100</f>
        <v>0</v>
      </c>
      <c r="H36" s="6">
        <f>'[1]17'!K$13*$D36/100</f>
        <v>0</v>
      </c>
      <c r="I36" s="5">
        <f>'[1]17'!M$13*$D36/100</f>
        <v>195</v>
      </c>
      <c r="J36" s="5">
        <f>'[1]17'!O$13*$D36/100</f>
        <v>0.11</v>
      </c>
      <c r="K36" s="6">
        <f>'[1]17'!R$13*$D36/100</f>
        <v>0</v>
      </c>
      <c r="L36" s="7">
        <f>'[1]17'!AA$13*$D36/100</f>
        <v>0</v>
      </c>
      <c r="M36" s="8">
        <f>'[1]17'!AI$13*$D36/100</f>
        <v>0</v>
      </c>
      <c r="N36" s="8">
        <f>'[1]17'!AJ$13*$D36/100</f>
        <v>0</v>
      </c>
      <c r="O36" s="5">
        <f>'[1]17'!AP$13*$D36/100</f>
        <v>0</v>
      </c>
      <c r="P36" s="6">
        <f>'[1]17'!AW$13*$D36/100</f>
        <v>0</v>
      </c>
      <c r="Q36" s="6">
        <f>'[1]17'!AX$13*$D36/100</f>
        <v>0.4955</v>
      </c>
    </row>
    <row r="37" spans="2:17" ht="13.5">
      <c r="B37"/>
      <c r="C37" t="s">
        <v>60</v>
      </c>
      <c r="D37">
        <f>SUM(D31:D36)</f>
        <v>193.5</v>
      </c>
      <c r="E37" s="5">
        <f aca="true" t="shared" si="3" ref="E37:Q37">SUM(E31:E36)</f>
        <v>32.82</v>
      </c>
      <c r="F37" s="6">
        <f t="shared" si="3"/>
        <v>3.0959999999999996</v>
      </c>
      <c r="G37" s="6">
        <f t="shared" si="3"/>
        <v>1.5999999999999999</v>
      </c>
      <c r="H37" s="6">
        <f t="shared" si="3"/>
        <v>2.0140000000000002</v>
      </c>
      <c r="I37" s="5">
        <f t="shared" si="3"/>
        <v>463.4</v>
      </c>
      <c r="J37" s="5">
        <f t="shared" si="3"/>
        <v>52.279999999999994</v>
      </c>
      <c r="K37" s="6">
        <f t="shared" si="3"/>
        <v>0.7980000000000002</v>
      </c>
      <c r="L37" s="7">
        <f t="shared" si="3"/>
        <v>72</v>
      </c>
      <c r="M37" s="8">
        <f t="shared" si="3"/>
        <v>0.049</v>
      </c>
      <c r="N37" s="8">
        <f t="shared" si="3"/>
        <v>0.1258</v>
      </c>
      <c r="O37" s="5">
        <f t="shared" si="3"/>
        <v>8.95</v>
      </c>
      <c r="P37" s="6">
        <f t="shared" si="3"/>
        <v>0.95</v>
      </c>
      <c r="Q37" s="6">
        <f t="shared" si="3"/>
        <v>1.2005</v>
      </c>
    </row>
    <row r="38" spans="1:17" ht="13.5">
      <c r="A38" t="s">
        <v>61</v>
      </c>
      <c r="B38">
        <v>7148</v>
      </c>
      <c r="C38" t="s">
        <v>62</v>
      </c>
      <c r="D38">
        <v>20</v>
      </c>
      <c r="E38" s="5">
        <f>'[1]7'!G$162*$D38/100</f>
        <v>10.8</v>
      </c>
      <c r="F38" s="6">
        <f>'[1]7'!I$162*$D38/100</f>
        <v>0.04</v>
      </c>
      <c r="G38" s="6">
        <f>'[1]7'!J$162*$D38/100</f>
        <v>0.02</v>
      </c>
      <c r="H38" s="6">
        <f>'[1]7'!K$162*$D38/100</f>
        <v>2.92</v>
      </c>
      <c r="I38" s="5">
        <f>'[1]7'!M$162*$D38/100</f>
        <v>0</v>
      </c>
      <c r="J38" s="5">
        <f>'[1]7'!O$162*$D38/100</f>
        <v>0.6</v>
      </c>
      <c r="K38" s="6">
        <f>'[1]7'!R$162*$D38/100</f>
        <v>0</v>
      </c>
      <c r="L38" s="7">
        <f>'[1]7'!AA$162*$D38/100</f>
        <v>0.4</v>
      </c>
      <c r="M38" s="8">
        <f>'[1]7'!AI$162*$D38/100</f>
        <v>0.004</v>
      </c>
      <c r="N38" s="8">
        <f>'[1]7'!AJ$162*$D38/100</f>
        <v>0.002</v>
      </c>
      <c r="O38" s="5">
        <f>'[1]7'!AP$162*$D38/100</f>
        <v>0.8</v>
      </c>
      <c r="P38" s="6">
        <f>'[1]7'!AW$162*$D38/100</f>
        <v>0.3</v>
      </c>
      <c r="Q38" s="6">
        <f>'[1]7'!AX$162*$D38/100</f>
        <v>0</v>
      </c>
    </row>
    <row r="39" spans="2:17" ht="13.5">
      <c r="B39">
        <v>13025</v>
      </c>
      <c r="C39" t="s">
        <v>63</v>
      </c>
      <c r="D39">
        <v>90</v>
      </c>
      <c r="E39" s="5">
        <f>'[1]13'!G$26*$D39/100</f>
        <v>55.8</v>
      </c>
      <c r="F39" s="6">
        <f>'[1]13'!I$26*$D39/100</f>
        <v>3.24</v>
      </c>
      <c r="G39" s="6">
        <f>'[1]13'!J$26*$D39/100</f>
        <v>2.7</v>
      </c>
      <c r="H39" s="6">
        <f>'[1]13'!K$26*$D39/100</f>
        <v>4.41</v>
      </c>
      <c r="I39" s="5">
        <f>'[1]13'!M$26*$D39/100</f>
        <v>43.2</v>
      </c>
      <c r="J39" s="5">
        <f>'[1]13'!O$26*$D39/100</f>
        <v>108</v>
      </c>
      <c r="K39" s="6">
        <f>'[1]13'!R$26*$D39/100</f>
        <v>0</v>
      </c>
      <c r="L39" s="7">
        <f>'[1]13'!AA$26*$D39/100</f>
        <v>29.7</v>
      </c>
      <c r="M39" s="8">
        <f>'[1]13'!AI$26*$D39/100</f>
        <v>0.036000000000000004</v>
      </c>
      <c r="N39" s="8">
        <f>'[1]13'!AJ$26*$D39/100</f>
        <v>0.126</v>
      </c>
      <c r="O39" s="5">
        <f>'[1]13'!AP$26*$D39/100</f>
        <v>0.9</v>
      </c>
      <c r="P39" s="6">
        <f>'[1]13'!AW$26*$D39/100</f>
        <v>0</v>
      </c>
      <c r="Q39" s="6">
        <f>'[1]13'!AX$26*$D39/100</f>
        <v>0.09</v>
      </c>
    </row>
    <row r="40" spans="2:17" ht="13.5">
      <c r="B40">
        <v>3003</v>
      </c>
      <c r="C40" t="s">
        <v>37</v>
      </c>
      <c r="D40">
        <v>15</v>
      </c>
      <c r="E40" s="5">
        <f>'[1]3'!G$4*$D40/100</f>
        <v>57.6</v>
      </c>
      <c r="F40" s="6">
        <f>'[1]3'!I$4*$D40/100</f>
        <v>0</v>
      </c>
      <c r="G40" s="6">
        <f>'[1]3'!J$4*$D40/100</f>
        <v>0</v>
      </c>
      <c r="H40" s="6">
        <f>'[1]3'!K$4*$D40/100</f>
        <v>14.88</v>
      </c>
      <c r="I40" s="5">
        <f>'[1]3'!M$4*$D40/100</f>
        <v>0.15</v>
      </c>
      <c r="J40" s="5">
        <f>'[1]3'!O$4*$D40/100</f>
        <v>0.15</v>
      </c>
      <c r="K40" s="6">
        <f>'[1]3'!R$4*$D40/100</f>
        <v>0</v>
      </c>
      <c r="L40" s="7">
        <f>'[1]3'!AA$4*$D40/100</f>
        <v>0</v>
      </c>
      <c r="M40" s="8">
        <f>'[1]3'!AI$4*$D40/100</f>
        <v>0</v>
      </c>
      <c r="N40" s="8">
        <f>'[1]3'!AJ$4*$D40/100</f>
        <v>0</v>
      </c>
      <c r="O40" s="5">
        <f>'[1]3'!AP$4*$D40/100</f>
        <v>0</v>
      </c>
      <c r="P40" s="6">
        <f>'[1]3'!AW$4*$D40/100</f>
        <v>0</v>
      </c>
      <c r="Q40" s="6">
        <f>'[1]3'!AX$4*$D40/100</f>
        <v>0</v>
      </c>
    </row>
    <row r="41" spans="2:17" ht="13.5">
      <c r="B41">
        <v>11198</v>
      </c>
      <c r="C41" t="s">
        <v>64</v>
      </c>
      <c r="D41">
        <v>2</v>
      </c>
      <c r="E41" s="5">
        <f>'[1]11'!G$199*$D41/100</f>
        <v>6.88</v>
      </c>
      <c r="F41" s="6">
        <f>'[1]11'!I$199*$D41/100</f>
        <v>1.7519999999999998</v>
      </c>
      <c r="G41" s="6">
        <f>'[1]11'!J$199*$D41/100</f>
        <v>0.006</v>
      </c>
      <c r="H41" s="6">
        <f>'[1]11'!K$199*$D41/100</f>
        <v>0</v>
      </c>
      <c r="I41" s="5">
        <f>'[1]11'!M$199*$D41/100</f>
        <v>5.2</v>
      </c>
      <c r="J41" s="5">
        <f>'[1]11'!O$199*$D41/100</f>
        <v>0.32</v>
      </c>
      <c r="K41" s="6">
        <f>'[1]11'!R$199*$D41/100</f>
        <v>0.013999999999999999</v>
      </c>
      <c r="L41" s="7">
        <f>'[1]11'!AA$199*$D41/100</f>
        <v>0</v>
      </c>
      <c r="M41" s="8">
        <f>'[1]11'!AI$199*$D41/100</f>
        <v>0</v>
      </c>
      <c r="N41" s="8">
        <f>'[1]11'!AJ$199*$D41/100</f>
        <v>0</v>
      </c>
      <c r="O41" s="5">
        <f>'[1]11'!AP$199*$D41/100</f>
        <v>0</v>
      </c>
      <c r="P41" s="6">
        <f>'[1]11'!AW$199*$D41/100</f>
        <v>0</v>
      </c>
      <c r="Q41" s="6">
        <f>'[1]11'!AX$199*$D41/100</f>
        <v>0.013999999999999999</v>
      </c>
    </row>
    <row r="42" spans="2:4" ht="13.5">
      <c r="B42"/>
      <c r="C42" t="s">
        <v>26</v>
      </c>
      <c r="D42">
        <v>20</v>
      </c>
    </row>
    <row r="43" spans="2:4" ht="13.5">
      <c r="B43"/>
      <c r="C43" t="s">
        <v>65</v>
      </c>
      <c r="D43">
        <v>0.1</v>
      </c>
    </row>
    <row r="44" spans="2:17" ht="13.5">
      <c r="B44"/>
      <c r="C44" t="s">
        <v>66</v>
      </c>
      <c r="D44">
        <f>SUM(D38:D41)</f>
        <v>127</v>
      </c>
      <c r="E44" s="5">
        <f aca="true" t="shared" si="4" ref="E44:Q44">SUM(E38:E41)</f>
        <v>131.07999999999998</v>
      </c>
      <c r="F44" s="6">
        <f t="shared" si="4"/>
        <v>5.032</v>
      </c>
      <c r="G44" s="6">
        <f t="shared" si="4"/>
        <v>2.726</v>
      </c>
      <c r="H44" s="6">
        <f t="shared" si="4"/>
        <v>22.21</v>
      </c>
      <c r="I44" s="5">
        <f t="shared" si="4"/>
        <v>48.550000000000004</v>
      </c>
      <c r="J44" s="5">
        <f t="shared" si="4"/>
        <v>109.07</v>
      </c>
      <c r="K44" s="6">
        <f t="shared" si="4"/>
        <v>0.013999999999999999</v>
      </c>
      <c r="L44" s="7">
        <f t="shared" si="4"/>
        <v>30.099999999999998</v>
      </c>
      <c r="M44" s="8">
        <f t="shared" si="4"/>
        <v>0.04000000000000001</v>
      </c>
      <c r="N44" s="8">
        <f t="shared" si="4"/>
        <v>0.128</v>
      </c>
      <c r="O44" s="5">
        <f t="shared" si="4"/>
        <v>1.7000000000000002</v>
      </c>
      <c r="P44" s="6">
        <f t="shared" si="4"/>
        <v>0.3</v>
      </c>
      <c r="Q44" s="6">
        <f t="shared" si="4"/>
        <v>0.104</v>
      </c>
    </row>
    <row r="45" spans="2:17" ht="13.5">
      <c r="B45"/>
      <c r="C45" t="s">
        <v>67</v>
      </c>
      <c r="D45">
        <f>SUM(D3:D5,D7:D21,D23:D29,D31:D36,D38:D41)</f>
        <v>747.2</v>
      </c>
      <c r="E45" s="5">
        <f aca="true" t="shared" si="5" ref="E45:Q45">SUM(E3:E5,E7:E21,E23:E29,E31:E36,E38:E41)</f>
        <v>659.795</v>
      </c>
      <c r="F45" s="6">
        <f t="shared" si="5"/>
        <v>32.719500000000004</v>
      </c>
      <c r="G45" s="6">
        <f t="shared" si="5"/>
        <v>13.808499999999999</v>
      </c>
      <c r="H45" s="6">
        <f t="shared" si="5"/>
        <v>100.70849999999999</v>
      </c>
      <c r="I45" s="5">
        <f t="shared" si="5"/>
        <v>1300.9650000000001</v>
      </c>
      <c r="J45" s="5">
        <f t="shared" si="5"/>
        <v>287.99</v>
      </c>
      <c r="K45" s="6">
        <f t="shared" si="5"/>
        <v>3.4524999999999997</v>
      </c>
      <c r="L45" s="7">
        <f t="shared" si="5"/>
        <v>195.79</v>
      </c>
      <c r="M45" s="8">
        <f t="shared" si="5"/>
        <v>0.42735</v>
      </c>
      <c r="N45" s="8">
        <f t="shared" si="5"/>
        <v>0.5568000000000001</v>
      </c>
      <c r="O45" s="5">
        <f t="shared" si="5"/>
        <v>37.51</v>
      </c>
      <c r="P45" s="6">
        <f t="shared" si="5"/>
        <v>6.2444999999999995</v>
      </c>
      <c r="Q45" s="6">
        <f t="shared" si="5"/>
        <v>3.2736999999999994</v>
      </c>
    </row>
    <row r="46" ht="13.5">
      <c r="B46"/>
    </row>
    <row r="47" ht="13.5">
      <c r="B47"/>
    </row>
    <row r="48" ht="13.5">
      <c r="B4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2009-03-11T05:48:54Z</dcterms:created>
  <dcterms:modified xsi:type="dcterms:W3CDTF">2009-03-11T05:50:54Z</dcterms:modified>
  <cp:category/>
  <cp:version/>
  <cp:contentType/>
  <cp:contentStatus/>
</cp:coreProperties>
</file>