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01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<sst xmlns="http://schemas.openxmlformats.org/spreadsheetml/2006/main" count="97" uniqueCount="75">
  <si>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</si>
  <si>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</si>
  <si>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</si>
  <si>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</si>
  <si>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</si>
  <si>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</si>
  <si>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</si>
  <si>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</si>
  <si>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</si>
  <si>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</si>
  <si>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</si>
  <si>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</si>
  <si>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</si>
  <si>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</si>
  <si>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</si>
  <si>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</si>
  <si>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</si>
  <si>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</si>
  <si>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</si>
  <si>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</si>
  <si>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</si>
  <si>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</si>
  <si>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</si>
  <si>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秋色ライス</t>
  </si>
  <si>
    <t>米・精白米（水稲）</t>
  </si>
  <si>
    <t>水</t>
  </si>
  <si>
    <t>にんじん・根、皮むき-生</t>
  </si>
  <si>
    <t>ｽｲｰﾄｺｰﾝ・未熟種子・ｶｰﾈﾙ-冷凍</t>
  </si>
  <si>
    <t>グリーンピース-冷凍</t>
  </si>
  <si>
    <t>有塩バター</t>
  </si>
  <si>
    <t>食塩</t>
  </si>
  <si>
    <t>こしょう・混合、粉</t>
  </si>
  <si>
    <t>Σ合計(4-11)</t>
  </si>
  <si>
    <t>チキンの香草パン粉焼き</t>
  </si>
  <si>
    <t>若鶏・もも、皮なし-生</t>
  </si>
  <si>
    <t>トマト加工品・ケチャップ</t>
  </si>
  <si>
    <t>ヨーグルト・全脂無糖</t>
  </si>
  <si>
    <t>からし・粒入りマスタード</t>
  </si>
  <si>
    <t>にんにく・りん茎-生</t>
  </si>
  <si>
    <t>パセリ・葉-生</t>
  </si>
  <si>
    <t>パン粉-乾燥</t>
  </si>
  <si>
    <t>オリーブ油</t>
  </si>
  <si>
    <t>にんじん・根、皮むき-生</t>
  </si>
  <si>
    <t>食塩</t>
  </si>
  <si>
    <t>こまつな・葉-生</t>
  </si>
  <si>
    <t>Σ合計(13-27)</t>
  </si>
  <si>
    <t>うれＣ・おいＣ・ビタミンサラダ</t>
  </si>
  <si>
    <t>かぼちゃ（西洋）-生</t>
  </si>
  <si>
    <t>さつまいも-生</t>
  </si>
  <si>
    <t>ぶどう・干しぶどう</t>
  </si>
  <si>
    <t>マヨネーズ・卵黄型</t>
  </si>
  <si>
    <t>車糖・上白糖</t>
  </si>
  <si>
    <t>レタス-生</t>
  </si>
  <si>
    <t>きょうな・葉-生</t>
  </si>
  <si>
    <t>えだまめ-冷凍</t>
  </si>
  <si>
    <t>りんご-生</t>
  </si>
  <si>
    <t>ﾄﾏﾄ-生</t>
  </si>
  <si>
    <t>フレンチドレッシング</t>
  </si>
  <si>
    <t>レモン・果汁-生</t>
  </si>
  <si>
    <t>ﾅﾁｭﾗﾙﾁｰｽﾞ・ﾊﾟﾙﾒｻﾞﾝ</t>
  </si>
  <si>
    <t>Σ合計(29-46)</t>
  </si>
  <si>
    <t>旬のかぶをがぶっとスープ</t>
  </si>
  <si>
    <t>かぶ・根、皮むき-生</t>
  </si>
  <si>
    <t>かぶ・葉-生</t>
  </si>
  <si>
    <t>しめじ・ぶなしめじ-生</t>
  </si>
  <si>
    <t>さくらえび-素干し</t>
  </si>
  <si>
    <t>ごま-いり</t>
  </si>
  <si>
    <t>固形コンソメ</t>
  </si>
  <si>
    <t>Σ合計(48-57)</t>
  </si>
  <si>
    <t>ごろ★ぷる☆ブドウゼリー</t>
  </si>
  <si>
    <t>ぶどう-生</t>
  </si>
  <si>
    <t>ぶどう・濃縮還元ジュース</t>
  </si>
  <si>
    <t>豚・ゼラチン</t>
  </si>
  <si>
    <t>Σ合計(58-60)</t>
  </si>
  <si>
    <t>Σ合計(4-60)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</si>
</sst>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5">
          <cell r="G75">
            <v>373</v>
          </cell>
          <cell r="I75">
            <v>14.6</v>
          </cell>
          <cell r="J75">
            <v>6.8</v>
          </cell>
          <cell r="K75">
            <v>63.4</v>
          </cell>
          <cell r="M75">
            <v>460</v>
          </cell>
          <cell r="O75">
            <v>33</v>
          </cell>
          <cell r="R75">
            <v>1.4</v>
          </cell>
          <cell r="AA75">
            <v>0</v>
          </cell>
          <cell r="AI75">
            <v>0.15</v>
          </cell>
          <cell r="AJ75">
            <v>0.03</v>
          </cell>
          <cell r="AP75">
            <v>0</v>
          </cell>
          <cell r="AW75">
            <v>4</v>
          </cell>
          <cell r="AX75">
            <v>1.2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28">
          <cell r="G28">
            <v>98</v>
          </cell>
          <cell r="I28">
            <v>5.6</v>
          </cell>
          <cell r="J28">
            <v>0.7</v>
          </cell>
          <cell r="K28">
            <v>17.2</v>
          </cell>
          <cell r="M28">
            <v>88</v>
          </cell>
          <cell r="O28">
            <v>26</v>
          </cell>
          <cell r="R28">
            <v>1.8</v>
          </cell>
          <cell r="AA28">
            <v>43</v>
          </cell>
          <cell r="AI28">
            <v>0.33</v>
          </cell>
          <cell r="AJ28">
            <v>0.13</v>
          </cell>
          <cell r="AP28">
            <v>23</v>
          </cell>
          <cell r="AW28">
            <v>5.9</v>
          </cell>
          <cell r="AX28">
            <v>0.2</v>
          </cell>
        </row>
        <row r="37">
          <cell r="G37">
            <v>20</v>
          </cell>
          <cell r="I37">
            <v>2.3</v>
          </cell>
          <cell r="J37">
            <v>0.1</v>
          </cell>
          <cell r="K37">
            <v>3.9</v>
          </cell>
          <cell r="M37">
            <v>15</v>
          </cell>
          <cell r="O37">
            <v>250</v>
          </cell>
          <cell r="R37">
            <v>2.1</v>
          </cell>
          <cell r="AA37">
            <v>230</v>
          </cell>
          <cell r="AI37">
            <v>0.08</v>
          </cell>
          <cell r="AJ37">
            <v>0.16</v>
          </cell>
          <cell r="AP37">
            <v>82</v>
          </cell>
          <cell r="AW37">
            <v>2.9</v>
          </cell>
          <cell r="AX37">
            <v>0</v>
          </cell>
        </row>
        <row r="42">
          <cell r="G42">
            <v>21</v>
          </cell>
          <cell r="I42">
            <v>0.6</v>
          </cell>
          <cell r="J42">
            <v>0.1</v>
          </cell>
          <cell r="K42">
            <v>4.8</v>
          </cell>
          <cell r="M42">
            <v>5</v>
          </cell>
          <cell r="O42">
            <v>24</v>
          </cell>
          <cell r="R42">
            <v>0.2</v>
          </cell>
          <cell r="AA42">
            <v>0</v>
          </cell>
          <cell r="AI42">
            <v>0.03</v>
          </cell>
          <cell r="AJ42">
            <v>0.03</v>
          </cell>
          <cell r="AP42">
            <v>18</v>
          </cell>
          <cell r="AW42">
            <v>1.4</v>
          </cell>
          <cell r="AX42">
            <v>0</v>
          </cell>
        </row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55">
          <cell r="G255">
            <v>44</v>
          </cell>
          <cell r="I255">
            <v>3.7</v>
          </cell>
          <cell r="J255">
            <v>0.7</v>
          </cell>
          <cell r="K255">
            <v>8.2</v>
          </cell>
          <cell r="M255">
            <v>9</v>
          </cell>
          <cell r="O255">
            <v>290</v>
          </cell>
          <cell r="R255">
            <v>7.5</v>
          </cell>
          <cell r="AA255">
            <v>620</v>
          </cell>
          <cell r="AI255">
            <v>0.12</v>
          </cell>
          <cell r="AJ255">
            <v>0.24</v>
          </cell>
          <cell r="AP255">
            <v>120</v>
          </cell>
          <cell r="AW255">
            <v>6.8</v>
          </cell>
          <cell r="AX255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26">
          <cell r="G126">
            <v>59</v>
          </cell>
          <cell r="I126">
            <v>0.4</v>
          </cell>
          <cell r="J126">
            <v>0.1</v>
          </cell>
          <cell r="K126">
            <v>15.7</v>
          </cell>
          <cell r="M126">
            <v>1</v>
          </cell>
          <cell r="O126">
            <v>6</v>
          </cell>
          <cell r="R126">
            <v>0.1</v>
          </cell>
          <cell r="AA126">
            <v>2</v>
          </cell>
          <cell r="AI126">
            <v>0.04</v>
          </cell>
          <cell r="AJ126">
            <v>0.01</v>
          </cell>
          <cell r="AP126">
            <v>2</v>
          </cell>
          <cell r="AW126">
            <v>0.5</v>
          </cell>
          <cell r="AX126">
            <v>0</v>
          </cell>
        </row>
        <row r="128">
          <cell r="G128">
            <v>301</v>
          </cell>
          <cell r="I128">
            <v>2.7</v>
          </cell>
          <cell r="J128">
            <v>0.2</v>
          </cell>
          <cell r="K128">
            <v>80.7</v>
          </cell>
          <cell r="M128">
            <v>12</v>
          </cell>
          <cell r="O128">
            <v>65</v>
          </cell>
          <cell r="R128">
            <v>2.3</v>
          </cell>
          <cell r="AA128">
            <v>1</v>
          </cell>
          <cell r="AI128">
            <v>0.12</v>
          </cell>
          <cell r="AJ128">
            <v>0.03</v>
          </cell>
          <cell r="AP128">
            <v>0</v>
          </cell>
          <cell r="AW128">
            <v>4.1</v>
          </cell>
          <cell r="AX128">
            <v>0</v>
          </cell>
        </row>
        <row r="130">
          <cell r="G130">
            <v>47</v>
          </cell>
          <cell r="I130">
            <v>0.3</v>
          </cell>
          <cell r="J130">
            <v>0.3</v>
          </cell>
          <cell r="K130">
            <v>12.1</v>
          </cell>
          <cell r="M130">
            <v>2</v>
          </cell>
          <cell r="O130">
            <v>5</v>
          </cell>
          <cell r="R130">
            <v>0.3</v>
          </cell>
          <cell r="AA130">
            <v>0</v>
          </cell>
          <cell r="AI130">
            <v>0.02</v>
          </cell>
          <cell r="AJ130">
            <v>0</v>
          </cell>
          <cell r="AP130">
            <v>0</v>
          </cell>
          <cell r="AW130">
            <v>0.1</v>
          </cell>
          <cell r="AX130">
            <v>0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10"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  <row r="225">
          <cell r="G225">
            <v>116</v>
          </cell>
          <cell r="I225">
            <v>18.8</v>
          </cell>
          <cell r="J225">
            <v>3.9</v>
          </cell>
          <cell r="K225">
            <v>0</v>
          </cell>
          <cell r="M225">
            <v>69</v>
          </cell>
          <cell r="O225">
            <v>5</v>
          </cell>
          <cell r="R225">
            <v>0.7</v>
          </cell>
          <cell r="AA225">
            <v>18</v>
          </cell>
          <cell r="AI225">
            <v>0.08</v>
          </cell>
          <cell r="AJ225">
            <v>0.22</v>
          </cell>
          <cell r="AP225">
            <v>4</v>
          </cell>
          <cell r="AW225">
            <v>0</v>
          </cell>
          <cell r="AX225">
            <v>0.2</v>
          </cell>
        </row>
      </sheetData>
      <sheetData sheetId="13"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39">
          <cell r="G39">
            <v>475</v>
          </cell>
          <cell r="I39">
            <v>44</v>
          </cell>
          <cell r="J39">
            <v>30.8</v>
          </cell>
          <cell r="K39">
            <v>1.9</v>
          </cell>
          <cell r="M39">
            <v>1500</v>
          </cell>
          <cell r="O39">
            <v>1300</v>
          </cell>
          <cell r="R39">
            <v>0.4</v>
          </cell>
          <cell r="AA39">
            <v>240</v>
          </cell>
          <cell r="AI39">
            <v>0.05</v>
          </cell>
          <cell r="AJ39">
            <v>0.68</v>
          </cell>
          <cell r="AP39">
            <v>0</v>
          </cell>
          <cell r="AW39">
            <v>0</v>
          </cell>
          <cell r="AX39">
            <v>3.8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2">
          <cell r="G42">
            <v>406</v>
          </cell>
          <cell r="I42">
            <v>0.1</v>
          </cell>
          <cell r="J42">
            <v>41.9</v>
          </cell>
          <cell r="K42">
            <v>5.9</v>
          </cell>
          <cell r="M42">
            <v>1200</v>
          </cell>
          <cell r="O42">
            <v>2</v>
          </cell>
          <cell r="R42">
            <v>0</v>
          </cell>
          <cell r="AA42">
            <v>0</v>
          </cell>
          <cell r="AI42">
            <v>0</v>
          </cell>
          <cell r="AJ42">
            <v>0</v>
          </cell>
          <cell r="AP42">
            <v>1</v>
          </cell>
          <cell r="AW42">
            <v>0</v>
          </cell>
          <cell r="AX42">
            <v>3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2">
          <cell r="G62">
            <v>229</v>
          </cell>
          <cell r="I62">
            <v>7.6</v>
          </cell>
          <cell r="J62">
            <v>16</v>
          </cell>
          <cell r="K62">
            <v>12.7</v>
          </cell>
          <cell r="M62">
            <v>1600</v>
          </cell>
          <cell r="O62">
            <v>130</v>
          </cell>
          <cell r="R62">
            <v>2.4</v>
          </cell>
          <cell r="AA62">
            <v>3</v>
          </cell>
          <cell r="AI62">
            <v>0.32</v>
          </cell>
          <cell r="AJ62">
            <v>0.05</v>
          </cell>
          <cell r="AP62">
            <v>0</v>
          </cell>
          <cell r="AX62">
            <v>4.1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B1">
      <pane xSplit="2" ySplit="3" topLeftCell="D4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J8" sqref="J8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25</v>
      </c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6214</v>
      </c>
      <c r="D6" t="s">
        <v>26</v>
      </c>
      <c r="E6">
        <v>35</v>
      </c>
      <c r="F6" s="10">
        <f>'[1]6'!G$230*$E6/100</f>
        <v>12.95</v>
      </c>
      <c r="G6" s="11">
        <f>'[1]6'!I$230*$E6/100</f>
        <v>0.21</v>
      </c>
      <c r="H6" s="11">
        <f>'[1]6'!J$230*$E6/100</f>
        <v>0.035</v>
      </c>
      <c r="I6" s="11">
        <f>'[1]6'!K$230*$E6/100</f>
        <v>3.15</v>
      </c>
      <c r="J6" s="10">
        <f>'[1]6'!M$230*$E6/100</f>
        <v>8.75</v>
      </c>
      <c r="K6" s="10">
        <f>'[1]6'!O$230*$E6/100</f>
        <v>9.45</v>
      </c>
      <c r="L6" s="11">
        <f>'[1]6'!R$230*$E6/100</f>
        <v>0.07</v>
      </c>
      <c r="M6" s="12">
        <f>'[1]6'!AA$230*$E6/100</f>
        <v>238</v>
      </c>
      <c r="N6" s="13">
        <f>'[1]6'!AI$230*$E6/100</f>
        <v>0.014000000000000002</v>
      </c>
      <c r="O6" s="13">
        <f>'[1]6'!AJ$230*$E6/100</f>
        <v>0.014000000000000002</v>
      </c>
      <c r="P6" s="10">
        <f>'[1]6'!AP$230*$E6/100</f>
        <v>1.4</v>
      </c>
      <c r="Q6" s="11">
        <f>'[1]6'!AW$230*$E6/100</f>
        <v>0.875</v>
      </c>
      <c r="R6" s="11">
        <f>'[1]6'!AX$230*$E6/100</f>
        <v>0.035</v>
      </c>
    </row>
    <row r="7" spans="1:18" ht="15">
      <c r="A7"/>
      <c r="B7"/>
      <c r="C7" s="1">
        <v>6178</v>
      </c>
      <c r="D7" t="s">
        <v>27</v>
      </c>
      <c r="E7">
        <v>10</v>
      </c>
      <c r="F7" s="10">
        <f>'[1]6'!G$189*$E7/100</f>
        <v>9.9</v>
      </c>
      <c r="G7" s="11">
        <f>'[1]6'!I$189*$E7/100</f>
        <v>0.29</v>
      </c>
      <c r="H7" s="11">
        <f>'[1]6'!J$189*$E7/100</f>
        <v>0.15</v>
      </c>
      <c r="I7" s="11">
        <f>'[1]6'!K$189*$E7/100</f>
        <v>1.94</v>
      </c>
      <c r="J7" s="10">
        <f>'[1]6'!M$189*$E7/100</f>
        <v>0.1</v>
      </c>
      <c r="K7" s="10">
        <f>'[1]6'!O$189*$E7/100</f>
        <v>0.3</v>
      </c>
      <c r="L7" s="11">
        <f>'[1]6'!R$189*$E7/100</f>
        <v>0.02</v>
      </c>
      <c r="M7" s="12">
        <f>'[1]6'!AA$189*$E7/100</f>
        <v>0.6</v>
      </c>
      <c r="N7" s="13">
        <f>'[1]6'!AI$189*$E7/100</f>
        <v>0.011000000000000001</v>
      </c>
      <c r="O7" s="13">
        <f>'[1]6'!AJ$189*$E7/100</f>
        <v>0.008</v>
      </c>
      <c r="P7" s="10">
        <f>'[1]6'!AP$189*$E7/100</f>
        <v>0.4</v>
      </c>
      <c r="Q7" s="11">
        <f>'[1]6'!AW$189*$E7/100</f>
        <v>0.28</v>
      </c>
      <c r="R7" s="11">
        <f>'[1]6'!AX$189*$E7/100</f>
        <v>0</v>
      </c>
    </row>
    <row r="8" spans="1:18" ht="15">
      <c r="A8"/>
      <c r="B8"/>
      <c r="C8" s="1">
        <v>6025</v>
      </c>
      <c r="D8" t="s">
        <v>28</v>
      </c>
      <c r="E8">
        <v>10</v>
      </c>
      <c r="F8" s="10">
        <f>'[1]6'!G$28*$E8/100</f>
        <v>9.8</v>
      </c>
      <c r="G8" s="11">
        <f>'[1]6'!I$28*$E8/100</f>
        <v>0.56</v>
      </c>
      <c r="H8" s="11">
        <f>'[1]6'!J$28*$E8/100</f>
        <v>0.07</v>
      </c>
      <c r="I8" s="11">
        <f>'[1]6'!K$28*$E8/100</f>
        <v>1.72</v>
      </c>
      <c r="J8" s="10">
        <f>'[1]6'!M$28*$E8/100</f>
        <v>8.8</v>
      </c>
      <c r="K8" s="10">
        <f>'[1]6'!O$28*$E8/100</f>
        <v>2.6</v>
      </c>
      <c r="L8" s="11">
        <f>'[1]6'!R$28*$E8/100</f>
        <v>0.18</v>
      </c>
      <c r="M8" s="12">
        <f>'[1]6'!AA$28*$E8/100</f>
        <v>4.3</v>
      </c>
      <c r="N8" s="13">
        <f>'[1]6'!AI$28*$E8/100</f>
        <v>0.033</v>
      </c>
      <c r="O8" s="13">
        <f>'[1]6'!AJ$28*$E8/100</f>
        <v>0.013000000000000001</v>
      </c>
      <c r="P8" s="10">
        <f>'[1]6'!AP$28*$E8/100</f>
        <v>2.3</v>
      </c>
      <c r="Q8" s="11">
        <f>'[1]6'!AW$28*$E8/100</f>
        <v>0.59</v>
      </c>
      <c r="R8" s="11">
        <f>'[1]6'!AX$28*$E8/100</f>
        <v>0.02</v>
      </c>
    </row>
    <row r="9" spans="1:18" ht="15">
      <c r="A9"/>
      <c r="B9"/>
      <c r="C9" s="1">
        <v>14017</v>
      </c>
      <c r="D9" t="s">
        <v>29</v>
      </c>
      <c r="E9">
        <v>9</v>
      </c>
      <c r="F9" s="10">
        <f>'[1]14'!G$21*$E9/100</f>
        <v>67.05</v>
      </c>
      <c r="G9" s="11">
        <f>'[1]14'!I$21*$E9/100</f>
        <v>0.05399999999999999</v>
      </c>
      <c r="H9" s="11">
        <f>'[1]14'!J$21*$E9/100</f>
        <v>7.29</v>
      </c>
      <c r="I9" s="11">
        <f>'[1]14'!K$21*$E9/100</f>
        <v>0.018000000000000002</v>
      </c>
      <c r="J9" s="10">
        <f>'[1]14'!M$21*$E9/100</f>
        <v>67.5</v>
      </c>
      <c r="K9" s="10">
        <f>'[1]14'!O$21*$E9/100</f>
        <v>1.35</v>
      </c>
      <c r="L9" s="11">
        <f>'[1]14'!R$21*$E9/100</f>
        <v>0.009000000000000001</v>
      </c>
      <c r="M9" s="12">
        <f>'[1]14'!AA$21*$E9/100</f>
        <v>45.9</v>
      </c>
      <c r="N9" s="13">
        <f>'[1]14'!AI$21*$E9/100</f>
        <v>0.0009</v>
      </c>
      <c r="O9" s="13">
        <f>'[1]14'!AJ$21*$E9/100</f>
        <v>0.0027</v>
      </c>
      <c r="P9" s="10">
        <f>'[1]14'!AP$21*$E9/100</f>
        <v>0</v>
      </c>
      <c r="Q9" s="11">
        <f>'[1]14'!AW$21*$E9/100</f>
        <v>0</v>
      </c>
      <c r="R9" s="11">
        <f>'[1]14'!AX$21*$E9/100</f>
        <v>0.17099999999999999</v>
      </c>
    </row>
    <row r="10" spans="1:18" ht="15">
      <c r="A10"/>
      <c r="B10"/>
      <c r="C10" s="1">
        <v>17012</v>
      </c>
      <c r="D10" t="s">
        <v>30</v>
      </c>
      <c r="E10">
        <v>0.2</v>
      </c>
      <c r="F10" s="10">
        <f>'[1]17'!G$13*$E10/100</f>
        <v>0</v>
      </c>
      <c r="G10" s="11">
        <f>'[1]17'!I$13*$E10/100</f>
        <v>0</v>
      </c>
      <c r="H10" s="11">
        <f>'[1]17'!J$13*$E10/100</f>
        <v>0</v>
      </c>
      <c r="I10" s="11">
        <f>'[1]17'!K$13*$E10/100</f>
        <v>0</v>
      </c>
      <c r="J10" s="10">
        <f>'[1]17'!M$13*$E10/100</f>
        <v>78</v>
      </c>
      <c r="K10" s="10">
        <f>'[1]17'!O$13*$E10/100</f>
        <v>0.044000000000000004</v>
      </c>
      <c r="L10" s="11">
        <f>'[1]17'!R$13*$E10/100</f>
        <v>0</v>
      </c>
      <c r="M10" s="12">
        <f>'[1]17'!AA$13*$E10/100</f>
        <v>0</v>
      </c>
      <c r="N10" s="13">
        <f>'[1]17'!AI$13*$E10/100</f>
        <v>0</v>
      </c>
      <c r="O10" s="13">
        <f>'[1]17'!AJ$13*$E10/100</f>
        <v>0</v>
      </c>
      <c r="P10" s="10">
        <f>'[1]17'!AP$13*$E10/100</f>
        <v>0</v>
      </c>
      <c r="Q10" s="11">
        <f>'[1]17'!AW$13*$E10/100</f>
        <v>0</v>
      </c>
      <c r="R10" s="11">
        <f>'[1]17'!AX$13*$E10/100</f>
        <v>0.19820000000000002</v>
      </c>
    </row>
    <row r="11" spans="1:18" ht="13.5">
      <c r="A11"/>
      <c r="B11"/>
      <c r="C11" s="1">
        <v>17065</v>
      </c>
      <c r="D11" t="s">
        <v>31</v>
      </c>
      <c r="E11">
        <v>0.05</v>
      </c>
      <c r="F11" s="10">
        <f>'[1]17'!G$67*$E11/100</f>
        <v>0.1855</v>
      </c>
      <c r="G11" s="11">
        <f>'[1]17'!I$67*$E11/100</f>
        <v>0.0053</v>
      </c>
      <c r="H11" s="11">
        <f>'[1]17'!J$67*$E11/100</f>
        <v>0.0031000000000000003</v>
      </c>
      <c r="I11" s="11">
        <f>'[1]17'!K$67*$E11/100</f>
        <v>0.03415</v>
      </c>
      <c r="J11" s="10">
        <f>'[1]17'!M$67*$E11/100</f>
        <v>0.0175</v>
      </c>
      <c r="K11" s="10">
        <f>'[1]17'!O$67*$E11/100</f>
        <v>0.165</v>
      </c>
      <c r="L11" s="11">
        <f>'[1]17'!R$67*$E11/100</f>
        <v>0.00685</v>
      </c>
      <c r="M11" s="12">
        <f>'[1]17'!AA$67*$E11/100</f>
        <v>0.0035000000000000005</v>
      </c>
      <c r="N11" s="13">
        <f>'[1]17'!AI$67*$E11/100</f>
        <v>3E-05</v>
      </c>
      <c r="O11" s="13">
        <f>'[1]17'!AJ$67*$E11/100</f>
        <v>8.999999999999999E-05</v>
      </c>
      <c r="P11" s="10">
        <f>'[1]17'!AP$67*$E11/100</f>
        <v>0.0005</v>
      </c>
      <c r="Q11" s="11">
        <f>'[1]17'!AW$67*$E11/100</f>
        <v>0</v>
      </c>
      <c r="R11" s="11">
        <f>'[1]17'!AX$67*$E11/100</f>
        <v>5.000000000000001E-05</v>
      </c>
    </row>
    <row r="12" spans="4:18" ht="13.5">
      <c r="D12" t="s">
        <v>32</v>
      </c>
      <c r="E12">
        <f>SUM(E4:E11)</f>
        <v>225.25</v>
      </c>
      <c r="F12" s="10">
        <f aca="true" t="shared" si="0" ref="F12:R12">SUM(F4:F11)</f>
        <v>349.08549999999997</v>
      </c>
      <c r="G12" s="11">
        <f t="shared" si="0"/>
        <v>5.3893</v>
      </c>
      <c r="H12" s="11">
        <f t="shared" si="0"/>
        <v>8.1781</v>
      </c>
      <c r="I12" s="11">
        <f t="shared" si="0"/>
        <v>60.83214999999999</v>
      </c>
      <c r="J12" s="10">
        <f t="shared" si="0"/>
        <v>163.8675</v>
      </c>
      <c r="K12" s="10">
        <f t="shared" si="0"/>
        <v>17.409</v>
      </c>
      <c r="L12" s="11">
        <f t="shared" si="0"/>
        <v>0.8458500000000001</v>
      </c>
      <c r="M12" s="12">
        <f t="shared" si="0"/>
        <v>288.8035</v>
      </c>
      <c r="N12" s="13">
        <f t="shared" si="0"/>
        <v>0.11493</v>
      </c>
      <c r="O12" s="13">
        <f t="shared" si="0"/>
        <v>0.05179</v>
      </c>
      <c r="P12" s="10">
        <f t="shared" si="0"/>
        <v>4.100499999999999</v>
      </c>
      <c r="Q12" s="11">
        <f t="shared" si="0"/>
        <v>2.095</v>
      </c>
      <c r="R12" s="11">
        <f t="shared" si="0"/>
        <v>0.42425</v>
      </c>
    </row>
    <row r="13" spans="2:18" ht="13.5">
      <c r="B13" s="1" t="s">
        <v>33</v>
      </c>
      <c r="C13" s="1">
        <v>11224</v>
      </c>
      <c r="D13" t="s">
        <v>34</v>
      </c>
      <c r="E13">
        <v>70</v>
      </c>
      <c r="F13" s="10">
        <f>'[1]11'!G$225*$E13/100</f>
        <v>81.2</v>
      </c>
      <c r="G13" s="11">
        <f>'[1]11'!I$225*$E13/100</f>
        <v>13.16</v>
      </c>
      <c r="H13" s="11">
        <f>'[1]11'!J$225*$E13/100</f>
        <v>2.73</v>
      </c>
      <c r="I13" s="11">
        <f>'[1]11'!K$225*$E13/100</f>
        <v>0</v>
      </c>
      <c r="J13" s="10">
        <f>'[1]11'!M$225*$E13/100</f>
        <v>48.3</v>
      </c>
      <c r="K13" s="10">
        <f>'[1]11'!O$225*$E13/100</f>
        <v>3.5</v>
      </c>
      <c r="L13" s="11">
        <f>'[1]11'!R$225*$E13/100</f>
        <v>0.49</v>
      </c>
      <c r="M13" s="12">
        <f>'[1]11'!AA$225*$E13/100</f>
        <v>12.6</v>
      </c>
      <c r="N13" s="13">
        <f>'[1]11'!AI$225*$E13/100</f>
        <v>0.05600000000000001</v>
      </c>
      <c r="O13" s="13">
        <f>'[1]11'!AJ$225*$E13/100</f>
        <v>0.154</v>
      </c>
      <c r="P13" s="10">
        <f>'[1]11'!AP$225*$E13/100</f>
        <v>2.8</v>
      </c>
      <c r="Q13" s="11">
        <f>'[1]11'!AW$225*$E13/100</f>
        <v>0</v>
      </c>
      <c r="R13" s="11">
        <f>'[1]11'!AX$225*$E13/100</f>
        <v>0.14</v>
      </c>
    </row>
    <row r="14" spans="3:18" ht="13.5">
      <c r="C14" s="1">
        <v>17012</v>
      </c>
      <c r="D14" t="s">
        <v>30</v>
      </c>
      <c r="E14">
        <v>0.6</v>
      </c>
      <c r="F14" s="10">
        <f>'[1]17'!G$13*$E14/100</f>
        <v>0</v>
      </c>
      <c r="G14" s="11">
        <f>'[1]17'!I$13*$E14/100</f>
        <v>0</v>
      </c>
      <c r="H14" s="11">
        <f>'[1]17'!J$13*$E14/100</f>
        <v>0</v>
      </c>
      <c r="I14" s="11">
        <f>'[1]17'!K$13*$E14/100</f>
        <v>0</v>
      </c>
      <c r="J14" s="10">
        <f>'[1]17'!M$13*$E14/100</f>
        <v>234</v>
      </c>
      <c r="K14" s="10">
        <f>'[1]17'!O$13*$E14/100</f>
        <v>0.132</v>
      </c>
      <c r="L14" s="11">
        <f>'[1]17'!R$13*$E14/100</f>
        <v>0</v>
      </c>
      <c r="M14" s="12">
        <f>'[1]17'!AA$13*$E14/100</f>
        <v>0</v>
      </c>
      <c r="N14" s="13">
        <f>'[1]17'!AI$13*$E14/100</f>
        <v>0</v>
      </c>
      <c r="O14" s="13">
        <f>'[1]17'!AJ$13*$E14/100</f>
        <v>0</v>
      </c>
      <c r="P14" s="10">
        <f>'[1]17'!AP$13*$E14/100</f>
        <v>0</v>
      </c>
      <c r="Q14" s="11">
        <f>'[1]17'!AW$13*$E14/100</f>
        <v>0</v>
      </c>
      <c r="R14" s="11">
        <f>'[1]17'!AX$13*$E14/100</f>
        <v>0.5945999999999999</v>
      </c>
    </row>
    <row r="15" spans="3:18" ht="13.5">
      <c r="C15" s="1">
        <v>17065</v>
      </c>
      <c r="D15" t="s">
        <v>31</v>
      </c>
      <c r="E15">
        <v>0.03</v>
      </c>
      <c r="F15" s="10">
        <f>'[1]17'!G$67*$E15/100</f>
        <v>0.1113</v>
      </c>
      <c r="G15" s="11">
        <f>'[1]17'!I$67*$E15/100</f>
        <v>0.00318</v>
      </c>
      <c r="H15" s="11">
        <f>'[1]17'!J$67*$E15/100</f>
        <v>0.0018599999999999999</v>
      </c>
      <c r="I15" s="11">
        <f>'[1]17'!K$67*$E15/100</f>
        <v>0.020489999999999998</v>
      </c>
      <c r="J15" s="10">
        <f>'[1]17'!M$67*$E15/100</f>
        <v>0.0105</v>
      </c>
      <c r="K15" s="10">
        <f>'[1]17'!O$67*$E15/100</f>
        <v>0.099</v>
      </c>
      <c r="L15" s="11">
        <f>'[1]17'!R$67*$E15/100</f>
        <v>0.00411</v>
      </c>
      <c r="M15" s="12">
        <f>'[1]17'!AA$67*$E15/100</f>
        <v>0.0021</v>
      </c>
      <c r="N15" s="13">
        <f>'[1]17'!AI$67*$E15/100</f>
        <v>1.8E-05</v>
      </c>
      <c r="O15" s="13">
        <f>'[1]17'!AJ$67*$E15/100</f>
        <v>5.399999999999999E-05</v>
      </c>
      <c r="P15" s="10">
        <f>'[1]17'!AP$67*$E15/100</f>
        <v>0.0003</v>
      </c>
      <c r="Q15" s="11">
        <f>'[1]17'!AW$67*$E15/100</f>
        <v>0</v>
      </c>
      <c r="R15" s="11">
        <f>'[1]17'!AX$67*$E15/100</f>
        <v>3E-05</v>
      </c>
    </row>
    <row r="16" spans="3:18" ht="13.5">
      <c r="C16" s="1">
        <v>17036</v>
      </c>
      <c r="D16" t="s">
        <v>35</v>
      </c>
      <c r="E16">
        <v>5</v>
      </c>
      <c r="F16" s="10">
        <f>'[1]17'!G$38*$E16/100</f>
        <v>5.95</v>
      </c>
      <c r="G16" s="11">
        <f>'[1]17'!I$38*$E16/100</f>
        <v>0.085</v>
      </c>
      <c r="H16" s="11">
        <f>'[1]17'!J$38*$E16/100</f>
        <v>0</v>
      </c>
      <c r="I16" s="11">
        <f>'[1]17'!K$38*$E16/100</f>
        <v>1.37</v>
      </c>
      <c r="J16" s="10">
        <f>'[1]17'!M$38*$E16/100</f>
        <v>65</v>
      </c>
      <c r="K16" s="10">
        <f>'[1]17'!O$38*$E16/100</f>
        <v>0.85</v>
      </c>
      <c r="L16" s="11">
        <f>'[1]17'!R$38*$E16/100</f>
        <v>0.035</v>
      </c>
      <c r="M16" s="12">
        <f>'[1]17'!AA$38*$E16/100</f>
        <v>2.8</v>
      </c>
      <c r="N16" s="13">
        <f>'[1]17'!AI$38*$E16/100</f>
        <v>0.004</v>
      </c>
      <c r="O16" s="13">
        <f>'[1]17'!AJ$38*$E16/100</f>
        <v>0.002</v>
      </c>
      <c r="P16" s="10">
        <f>'[1]17'!AP$38*$E16/100</f>
        <v>0.45</v>
      </c>
      <c r="Q16" s="11">
        <f>'[1]17'!AW$38*$E16/100</f>
        <v>0.09</v>
      </c>
      <c r="R16" s="11">
        <f>'[1]17'!AX$38*$E16/100</f>
        <v>0.165</v>
      </c>
    </row>
    <row r="17" spans="3:18" ht="13.5">
      <c r="C17" s="1">
        <v>13025</v>
      </c>
      <c r="D17" t="s">
        <v>36</v>
      </c>
      <c r="E17">
        <v>5</v>
      </c>
      <c r="F17" s="10">
        <f>'[1]13'!G$26*$E17/100</f>
        <v>3.1</v>
      </c>
      <c r="G17" s="11">
        <f>'[1]13'!I$26*$E17/100</f>
        <v>0.18</v>
      </c>
      <c r="H17" s="11">
        <f>'[1]13'!J$26*$E17/100</f>
        <v>0.15</v>
      </c>
      <c r="I17" s="11">
        <f>'[1]13'!K$26*$E17/100</f>
        <v>0.245</v>
      </c>
      <c r="J17" s="10">
        <f>'[1]13'!M$26*$E17/100</f>
        <v>2.4</v>
      </c>
      <c r="K17" s="10">
        <f>'[1]13'!O$26*$E17/100</f>
        <v>6</v>
      </c>
      <c r="L17" s="11">
        <f>'[1]13'!R$26*$E17/100</f>
        <v>0</v>
      </c>
      <c r="M17" s="12">
        <f>'[1]13'!AA$26*$E17/100</f>
        <v>1.65</v>
      </c>
      <c r="N17" s="13">
        <f>'[1]13'!AI$26*$E17/100</f>
        <v>0.002</v>
      </c>
      <c r="O17" s="13">
        <f>'[1]13'!AJ$26*$E17/100</f>
        <v>0.007000000000000001</v>
      </c>
      <c r="P17" s="10">
        <f>'[1]13'!AP$26*$E17/100</f>
        <v>0.05</v>
      </c>
      <c r="Q17" s="11">
        <f>'[1]13'!AW$26*$E17/100</f>
        <v>0</v>
      </c>
      <c r="R17" s="11">
        <f>'[1]13'!AX$26*$E17/100</f>
        <v>0.005</v>
      </c>
    </row>
    <row r="18" spans="3:18" ht="13.5">
      <c r="C18" s="1">
        <v>17060</v>
      </c>
      <c r="D18" t="s">
        <v>37</v>
      </c>
      <c r="E18">
        <v>3</v>
      </c>
      <c r="F18" s="10">
        <f>'[1]17'!G$62*$E18/100</f>
        <v>6.87</v>
      </c>
      <c r="G18" s="11">
        <f>'[1]17'!I$62*$E18/100</f>
        <v>0.22799999999999998</v>
      </c>
      <c r="H18" s="11">
        <f>'[1]17'!J$62*$E18/100</f>
        <v>0.48</v>
      </c>
      <c r="I18" s="11">
        <f>'[1]17'!K$62*$E18/100</f>
        <v>0.38099999999999995</v>
      </c>
      <c r="J18" s="10">
        <f>'[1]17'!M$62*$E18/100</f>
        <v>48</v>
      </c>
      <c r="K18" s="10">
        <f>'[1]17'!O$62*$E18/100</f>
        <v>3.9</v>
      </c>
      <c r="L18" s="11">
        <f>'[1]17'!R$62*$E18/100</f>
        <v>0.072</v>
      </c>
      <c r="M18" s="12">
        <f>'[1]17'!AA$62*$E18/100</f>
        <v>0.09</v>
      </c>
      <c r="N18" s="13">
        <f>'[1]17'!AI$62*$E18/100</f>
        <v>0.0096</v>
      </c>
      <c r="O18" s="13">
        <f>'[1]17'!AJ$62*$E18/100</f>
        <v>0.0015000000000000002</v>
      </c>
      <c r="P18" s="10">
        <f>'[1]17'!AP$62*$E18/100</f>
        <v>0</v>
      </c>
      <c r="Q18" s="11">
        <f>'[1]17'!AW$62*$E18/100</f>
        <v>0</v>
      </c>
      <c r="R18" s="11">
        <f>'[1]17'!AX$62*$E18/100</f>
        <v>0.12299999999999998</v>
      </c>
    </row>
    <row r="19" spans="3:18" ht="13.5">
      <c r="C19" s="1">
        <v>6223</v>
      </c>
      <c r="D19" t="s">
        <v>38</v>
      </c>
      <c r="E19">
        <v>0.5</v>
      </c>
      <c r="F19" s="10">
        <f>'[1]6'!G$239*$E19/100</f>
        <v>0.67</v>
      </c>
      <c r="G19" s="11">
        <f>'[1]6'!I$239*$E19/100</f>
        <v>0.03</v>
      </c>
      <c r="H19" s="11">
        <f>'[1]6'!J$239*$E19/100</f>
        <v>0.006500000000000001</v>
      </c>
      <c r="I19" s="11">
        <f>'[1]6'!K$239*$E19/100</f>
        <v>0.1315</v>
      </c>
      <c r="J19" s="10">
        <f>'[1]6'!M$239*$E19/100</f>
        <v>0.045</v>
      </c>
      <c r="K19" s="10">
        <f>'[1]6'!O$239*$E19/100</f>
        <v>0.07</v>
      </c>
      <c r="L19" s="11">
        <f>'[1]6'!R$239*$E19/100</f>
        <v>0.004</v>
      </c>
      <c r="M19" s="12">
        <f>'[1]6'!AA$239*$E19/100</f>
        <v>0</v>
      </c>
      <c r="N19" s="13">
        <f>'[1]6'!AI$239*$E19/100</f>
        <v>0.00095</v>
      </c>
      <c r="O19" s="13">
        <f>'[1]6'!AJ$239*$E19/100</f>
        <v>0.00035000000000000005</v>
      </c>
      <c r="P19" s="10">
        <f>'[1]6'!AP$239*$E19/100</f>
        <v>0.05</v>
      </c>
      <c r="Q19" s="11">
        <f>'[1]6'!AW$239*$E19/100</f>
        <v>0.0285</v>
      </c>
      <c r="R19" s="11">
        <f>'[1]6'!AX$239*$E19/100</f>
        <v>0</v>
      </c>
    </row>
    <row r="20" spans="3:18" ht="13.5">
      <c r="C20" s="1">
        <v>6239</v>
      </c>
      <c r="D20" t="s">
        <v>39</v>
      </c>
      <c r="E20">
        <v>0.5</v>
      </c>
      <c r="F20" s="10">
        <f>'[1]6'!G$255*$E20/100</f>
        <v>0.22</v>
      </c>
      <c r="G20" s="11">
        <f>'[1]6'!I$255*$E20/100</f>
        <v>0.018500000000000003</v>
      </c>
      <c r="H20" s="11">
        <f>'[1]6'!J$255*$E20/100</f>
        <v>0.0034999999999999996</v>
      </c>
      <c r="I20" s="11">
        <f>'[1]6'!K$255*$E20/100</f>
        <v>0.040999999999999995</v>
      </c>
      <c r="J20" s="10">
        <f>'[1]6'!M$255*$E20/100</f>
        <v>0.045</v>
      </c>
      <c r="K20" s="10">
        <f>'[1]6'!O$255*$E20/100</f>
        <v>1.45</v>
      </c>
      <c r="L20" s="11">
        <f>'[1]6'!R$255*$E20/100</f>
        <v>0.0375</v>
      </c>
      <c r="M20" s="12">
        <f>'[1]6'!AA$255*$E20/100</f>
        <v>3.1</v>
      </c>
      <c r="N20" s="13">
        <f>'[1]6'!AI$255*$E20/100</f>
        <v>0.0006</v>
      </c>
      <c r="O20" s="13">
        <f>'[1]6'!AJ$255*$E20/100</f>
        <v>0.0012</v>
      </c>
      <c r="P20" s="10">
        <f>'[1]6'!AP$255*$E20/100</f>
        <v>0.6</v>
      </c>
      <c r="Q20" s="11">
        <f>'[1]6'!AW$255*$E20/100</f>
        <v>0.034</v>
      </c>
      <c r="R20" s="11">
        <f>'[1]6'!AX$255*$E20/100</f>
        <v>0</v>
      </c>
    </row>
    <row r="21" spans="3:18" ht="13.5">
      <c r="C21" s="1">
        <v>1079</v>
      </c>
      <c r="D21" t="s">
        <v>40</v>
      </c>
      <c r="E21">
        <v>3</v>
      </c>
      <c r="F21" s="10">
        <f>'[1]1'!G$75*$E21/100</f>
        <v>11.19</v>
      </c>
      <c r="G21" s="11">
        <f>'[1]1'!I$75*$E21/100</f>
        <v>0.43799999999999994</v>
      </c>
      <c r="H21" s="11">
        <f>'[1]1'!J$75*$E21/100</f>
        <v>0.204</v>
      </c>
      <c r="I21" s="11">
        <f>'[1]1'!K$75*$E21/100</f>
        <v>1.902</v>
      </c>
      <c r="J21" s="10">
        <f>'[1]1'!M$75*$E21/100</f>
        <v>13.8</v>
      </c>
      <c r="K21" s="10">
        <f>'[1]1'!O$75*$E21/100</f>
        <v>0.99</v>
      </c>
      <c r="L21" s="11">
        <f>'[1]1'!R$75*$E21/100</f>
        <v>0.041999999999999996</v>
      </c>
      <c r="M21" s="12">
        <f>'[1]1'!AA$75*$E21/100</f>
        <v>0</v>
      </c>
      <c r="N21" s="13">
        <f>'[1]1'!AI$75*$E21/100</f>
        <v>0.0045</v>
      </c>
      <c r="O21" s="13">
        <f>'[1]1'!AJ$75*$E21/100</f>
        <v>0.0009</v>
      </c>
      <c r="P21" s="10">
        <f>'[1]1'!AP$75*$E21/100</f>
        <v>0</v>
      </c>
      <c r="Q21" s="11">
        <f>'[1]1'!AW$75*$E21/100</f>
        <v>0.12</v>
      </c>
      <c r="R21" s="11">
        <f>'[1]1'!AX$75*$E21/100</f>
        <v>0.036</v>
      </c>
    </row>
    <row r="22" spans="3:18" ht="13.5">
      <c r="C22" s="1">
        <v>14001</v>
      </c>
      <c r="D22" t="s">
        <v>41</v>
      </c>
      <c r="E22">
        <v>1</v>
      </c>
      <c r="F22" s="10">
        <f>'[1]14'!G$2*$E22/100</f>
        <v>9.21</v>
      </c>
      <c r="G22" s="11">
        <f>'[1]14'!I$2*$E22/100</f>
        <v>0</v>
      </c>
      <c r="H22" s="11">
        <f>'[1]14'!J$2*$E22/100</f>
        <v>1</v>
      </c>
      <c r="I22" s="11">
        <f>'[1]14'!K$2*$E22/100</f>
        <v>0</v>
      </c>
      <c r="J22" s="10">
        <f>'[1]14'!M$2*$E22/100</f>
        <v>0</v>
      </c>
      <c r="K22" s="10">
        <f>'[1]14'!O$2*$E22/100</f>
        <v>0</v>
      </c>
      <c r="L22" s="11">
        <f>'[1]14'!R$2*$E22/100</f>
        <v>0</v>
      </c>
      <c r="M22" s="12">
        <f>'[1]14'!AA$2*$E22/100</f>
        <v>0.15</v>
      </c>
      <c r="N22" s="13">
        <f>'[1]14'!AI$2*$E22/100</f>
        <v>0</v>
      </c>
      <c r="O22" s="13">
        <f>'[1]14'!AJ$2*$E22/100</f>
        <v>0</v>
      </c>
      <c r="P22" s="10">
        <f>'[1]14'!AP$2*$E22/100</f>
        <v>0</v>
      </c>
      <c r="Q22" s="11">
        <f>'[1]14'!AW$2*$E22/100</f>
        <v>0</v>
      </c>
      <c r="R22" s="11">
        <f>'[1]14'!AX$2*$E22/100</f>
        <v>0</v>
      </c>
    </row>
    <row r="23" spans="3:18" ht="13.5">
      <c r="C23" s="1">
        <v>6214</v>
      </c>
      <c r="D23" t="s">
        <v>42</v>
      </c>
      <c r="E23">
        <v>10</v>
      </c>
      <c r="F23" s="10">
        <f>'[1]6'!G$230*$E23/100</f>
        <v>3.7</v>
      </c>
      <c r="G23" s="11">
        <f>'[1]6'!I$230*$E23/100</f>
        <v>0.06</v>
      </c>
      <c r="H23" s="11">
        <f>'[1]6'!J$230*$E23/100</f>
        <v>0.01</v>
      </c>
      <c r="I23" s="11">
        <f>'[1]6'!K$230*$E23/100</f>
        <v>0.9</v>
      </c>
      <c r="J23" s="10">
        <f>'[1]6'!M$230*$E23/100</f>
        <v>2.5</v>
      </c>
      <c r="K23" s="10">
        <f>'[1]6'!O$230*$E23/100</f>
        <v>2.7</v>
      </c>
      <c r="L23" s="11">
        <f>'[1]6'!R$230*$E23/100</f>
        <v>0.02</v>
      </c>
      <c r="M23" s="12">
        <f>'[1]6'!AA$230*$E23/100</f>
        <v>68</v>
      </c>
      <c r="N23" s="13">
        <f>'[1]6'!AI$230*$E23/100</f>
        <v>0.004</v>
      </c>
      <c r="O23" s="13">
        <f>'[1]6'!AJ$230*$E23/100</f>
        <v>0.004</v>
      </c>
      <c r="P23" s="10">
        <f>'[1]6'!AP$230*$E23/100</f>
        <v>0.4</v>
      </c>
      <c r="Q23" s="11">
        <f>'[1]6'!AW$230*$E23/100</f>
        <v>0.25</v>
      </c>
      <c r="R23" s="11">
        <f>'[1]6'!AX$230*$E23/100</f>
        <v>0.01</v>
      </c>
    </row>
    <row r="24" spans="3:18" ht="13.5">
      <c r="C24" s="1">
        <v>14001</v>
      </c>
      <c r="D24" t="s">
        <v>41</v>
      </c>
      <c r="E24">
        <v>1</v>
      </c>
      <c r="F24" s="10">
        <f>'[1]14'!G$2*$E24/100</f>
        <v>9.21</v>
      </c>
      <c r="G24" s="11">
        <f>'[1]14'!I$2*$E24/100</f>
        <v>0</v>
      </c>
      <c r="H24" s="11">
        <f>'[1]14'!J$2*$E24/100</f>
        <v>1</v>
      </c>
      <c r="I24" s="11">
        <f>'[1]14'!K$2*$E24/100</f>
        <v>0</v>
      </c>
      <c r="J24" s="10">
        <f>'[1]14'!M$2*$E24/100</f>
        <v>0</v>
      </c>
      <c r="K24" s="10">
        <f>'[1]14'!O$2*$E24/100</f>
        <v>0</v>
      </c>
      <c r="L24" s="11">
        <f>'[1]14'!R$2*$E24/100</f>
        <v>0</v>
      </c>
      <c r="M24" s="12">
        <f>'[1]14'!AA$2*$E24/100</f>
        <v>0.15</v>
      </c>
      <c r="N24" s="13">
        <f>'[1]14'!AI$2*$E24/100</f>
        <v>0</v>
      </c>
      <c r="O24" s="13">
        <f>'[1]14'!AJ$2*$E24/100</f>
        <v>0</v>
      </c>
      <c r="P24" s="10">
        <f>'[1]14'!AP$2*$E24/100</f>
        <v>0</v>
      </c>
      <c r="Q24" s="11">
        <f>'[1]14'!AW$2*$E24/100</f>
        <v>0</v>
      </c>
      <c r="R24" s="11">
        <f>'[1]14'!AX$2*$E24/100</f>
        <v>0</v>
      </c>
    </row>
    <row r="25" spans="3:18" ht="13.5">
      <c r="C25" s="1">
        <v>17012</v>
      </c>
      <c r="D25" t="s">
        <v>43</v>
      </c>
      <c r="E25">
        <v>0.05</v>
      </c>
      <c r="F25" s="10">
        <f>'[1]17'!G$13*$E25/100</f>
        <v>0</v>
      </c>
      <c r="G25" s="11">
        <f>'[1]17'!I$13*$E25/100</f>
        <v>0</v>
      </c>
      <c r="H25" s="11">
        <f>'[1]17'!J$13*$E25/100</f>
        <v>0</v>
      </c>
      <c r="I25" s="11">
        <f>'[1]17'!K$13*$E25/100</f>
        <v>0</v>
      </c>
      <c r="J25" s="10">
        <f>'[1]17'!M$13*$E25/100</f>
        <v>19.5</v>
      </c>
      <c r="K25" s="10">
        <f>'[1]17'!O$13*$E25/100</f>
        <v>0.011000000000000001</v>
      </c>
      <c r="L25" s="11">
        <f>'[1]17'!R$13*$E25/100</f>
        <v>0</v>
      </c>
      <c r="M25" s="12">
        <f>'[1]17'!AA$13*$E25/100</f>
        <v>0</v>
      </c>
      <c r="N25" s="13">
        <f>'[1]17'!AI$13*$E25/100</f>
        <v>0</v>
      </c>
      <c r="O25" s="13">
        <f>'[1]17'!AJ$13*$E25/100</f>
        <v>0</v>
      </c>
      <c r="P25" s="10">
        <f>'[1]17'!AP$13*$E25/100</f>
        <v>0</v>
      </c>
      <c r="Q25" s="11">
        <f>'[1]17'!AW$13*$E25/100</f>
        <v>0</v>
      </c>
      <c r="R25" s="11">
        <f>'[1]17'!AX$13*$E25/100</f>
        <v>0.049550000000000004</v>
      </c>
    </row>
    <row r="26" spans="3:18" ht="13.5">
      <c r="C26" s="1">
        <v>17065</v>
      </c>
      <c r="D26" t="s">
        <v>31</v>
      </c>
      <c r="E26">
        <v>0.01</v>
      </c>
      <c r="F26" s="10">
        <f>'[1]17'!G$67*$E26/100</f>
        <v>0.0371</v>
      </c>
      <c r="G26" s="11">
        <f>'[1]17'!I$67*$E26/100</f>
        <v>0.00106</v>
      </c>
      <c r="H26" s="11">
        <f>'[1]17'!J$67*$E26/100</f>
        <v>0.0006200000000000001</v>
      </c>
      <c r="I26" s="11">
        <f>'[1]17'!K$67*$E26/100</f>
        <v>0.006829999999999999</v>
      </c>
      <c r="J26" s="10">
        <f>'[1]17'!M$67*$E26/100</f>
        <v>0.0035000000000000005</v>
      </c>
      <c r="K26" s="10">
        <f>'[1]17'!O$67*$E26/100</f>
        <v>0.033</v>
      </c>
      <c r="L26" s="11">
        <f>'[1]17'!R$67*$E26/100</f>
        <v>0.00137</v>
      </c>
      <c r="M26" s="12">
        <f>'[1]17'!AA$67*$E26/100</f>
        <v>0.0007000000000000001</v>
      </c>
      <c r="N26" s="13">
        <f>'[1]17'!AI$67*$E26/100</f>
        <v>5.999999999999999E-06</v>
      </c>
      <c r="O26" s="13">
        <f>'[1]17'!AJ$67*$E26/100</f>
        <v>1.8E-05</v>
      </c>
      <c r="P26" s="10">
        <f>'[1]17'!AP$67*$E26/100</f>
        <v>0.0001</v>
      </c>
      <c r="Q26" s="11">
        <f>'[1]17'!AW$67*$E26/100</f>
        <v>0</v>
      </c>
      <c r="R26" s="11">
        <f>'[1]17'!AX$67*$E26/100</f>
        <v>1E-05</v>
      </c>
    </row>
    <row r="27" spans="3:18" ht="13.5">
      <c r="C27" s="1">
        <v>6086</v>
      </c>
      <c r="D27" t="s">
        <v>44</v>
      </c>
      <c r="E27">
        <v>15</v>
      </c>
      <c r="F27" s="10">
        <f>'[1]6'!G$91*$E27/100</f>
        <v>2.1</v>
      </c>
      <c r="G27" s="11">
        <f>'[1]6'!I$91*$E27/100</f>
        <v>0.225</v>
      </c>
      <c r="H27" s="11">
        <f>'[1]6'!J$91*$E27/100</f>
        <v>0.03</v>
      </c>
      <c r="I27" s="11">
        <f>'[1]6'!K$91*$E27/100</f>
        <v>0.36</v>
      </c>
      <c r="J27" s="10">
        <f>'[1]6'!M$91*$E27/100</f>
        <v>2.25</v>
      </c>
      <c r="K27" s="10">
        <f>'[1]6'!O$91*$E27/100</f>
        <v>25.5</v>
      </c>
      <c r="L27" s="11">
        <f>'[1]6'!R$91*$E27/100</f>
        <v>0.42</v>
      </c>
      <c r="M27" s="12">
        <f>'[1]6'!AA$91*$E27/100</f>
        <v>39</v>
      </c>
      <c r="N27" s="13">
        <f>'[1]6'!AI$91*$E27/100</f>
        <v>0.013499999999999998</v>
      </c>
      <c r="O27" s="13">
        <f>'[1]6'!AJ$91*$E27/100</f>
        <v>0.019500000000000003</v>
      </c>
      <c r="P27" s="10">
        <f>'[1]6'!AP$91*$E27/100</f>
        <v>5.85</v>
      </c>
      <c r="Q27" s="11">
        <f>'[1]6'!AW$91*$E27/100</f>
        <v>0.285</v>
      </c>
      <c r="R27" s="11">
        <f>'[1]6'!AX$91*$E27/100</f>
        <v>0</v>
      </c>
    </row>
    <row r="28" spans="4:18" ht="13.5">
      <c r="D28" t="s">
        <v>45</v>
      </c>
      <c r="E28">
        <f>SUM(E13:E27)</f>
        <v>114.69</v>
      </c>
      <c r="F28" s="10">
        <f aca="true" t="shared" si="1" ref="F28:R28">SUM(F13:F27)</f>
        <v>133.5684</v>
      </c>
      <c r="G28" s="11">
        <f t="shared" si="1"/>
        <v>14.428740000000001</v>
      </c>
      <c r="H28" s="11">
        <f t="shared" si="1"/>
        <v>5.61648</v>
      </c>
      <c r="I28" s="11">
        <f t="shared" si="1"/>
        <v>5.35782</v>
      </c>
      <c r="J28" s="10">
        <f t="shared" si="1"/>
        <v>435.854</v>
      </c>
      <c r="K28" s="10">
        <f t="shared" si="1"/>
        <v>45.235</v>
      </c>
      <c r="L28" s="11">
        <f t="shared" si="1"/>
        <v>1.12598</v>
      </c>
      <c r="M28" s="12">
        <f t="shared" si="1"/>
        <v>127.5428</v>
      </c>
      <c r="N28" s="13">
        <f t="shared" si="1"/>
        <v>0.09517400000000002</v>
      </c>
      <c r="O28" s="13">
        <f t="shared" si="1"/>
        <v>0.19052200000000002</v>
      </c>
      <c r="P28" s="10">
        <f t="shared" si="1"/>
        <v>10.200399999999998</v>
      </c>
      <c r="Q28" s="11">
        <f t="shared" si="1"/>
        <v>0.8074999999999999</v>
      </c>
      <c r="R28" s="11">
        <f t="shared" si="1"/>
        <v>1.12319</v>
      </c>
    </row>
    <row r="29" spans="2:18" ht="13.5">
      <c r="B29" s="1" t="s">
        <v>46</v>
      </c>
      <c r="C29" s="1">
        <v>6048</v>
      </c>
      <c r="D29" t="s">
        <v>47</v>
      </c>
      <c r="E29">
        <v>55</v>
      </c>
      <c r="F29" s="10">
        <f>'[1]6'!G$53*$E29/100</f>
        <v>50.05</v>
      </c>
      <c r="G29" s="11">
        <f>'[1]6'!I$53*$E29/100</f>
        <v>1.045</v>
      </c>
      <c r="H29" s="11">
        <f>'[1]6'!J$53*$E29/100</f>
        <v>0.165</v>
      </c>
      <c r="I29" s="11">
        <f>'[1]6'!K$53*$E29/100</f>
        <v>11.33</v>
      </c>
      <c r="J29" s="10">
        <f>'[1]6'!M$53*$E29/100</f>
        <v>0.55</v>
      </c>
      <c r="K29" s="10">
        <f>'[1]6'!O$53*$E29/100</f>
        <v>8.25</v>
      </c>
      <c r="L29" s="11">
        <f>'[1]6'!R$53*$E29/100</f>
        <v>0.275</v>
      </c>
      <c r="M29" s="12">
        <f>'[1]6'!AA$53*$E29/100</f>
        <v>181.5</v>
      </c>
      <c r="N29" s="13">
        <f>'[1]6'!AI$53*$E29/100</f>
        <v>0.038500000000000006</v>
      </c>
      <c r="O29" s="13">
        <f>'[1]6'!AJ$53*$E29/100</f>
        <v>0.0495</v>
      </c>
      <c r="P29" s="10">
        <f>'[1]6'!AP$53*$E29/100</f>
        <v>23.65</v>
      </c>
      <c r="Q29" s="11">
        <f>'[1]6'!AW$53*$E29/100</f>
        <v>1.925</v>
      </c>
      <c r="R29" s="11">
        <f>'[1]6'!AX$53*$E29/100</f>
        <v>0</v>
      </c>
    </row>
    <row r="30" spans="3:18" ht="13.5">
      <c r="C30" s="1">
        <v>2006</v>
      </c>
      <c r="D30" t="s">
        <v>48</v>
      </c>
      <c r="E30">
        <v>20</v>
      </c>
      <c r="F30" s="10">
        <f>'[1]2'!G$7*$E30/100</f>
        <v>26.4</v>
      </c>
      <c r="G30" s="11">
        <f>'[1]2'!I$7*$E30/100</f>
        <v>0.24</v>
      </c>
      <c r="H30" s="11">
        <f>'[1]2'!J$7*$E30/100</f>
        <v>0.04</v>
      </c>
      <c r="I30" s="11">
        <f>'[1]2'!K$7*$E30/100</f>
        <v>6.3</v>
      </c>
      <c r="J30" s="10">
        <f>'[1]2'!M$7*$E30/100</f>
        <v>0.8</v>
      </c>
      <c r="K30" s="10">
        <f>'[1]2'!O$7*$E30/100</f>
        <v>8</v>
      </c>
      <c r="L30" s="11">
        <f>'[1]2'!R$7*$E30/100</f>
        <v>0.14</v>
      </c>
      <c r="M30" s="12">
        <f>'[1]2'!AA$7*$E30/100</f>
        <v>0.4</v>
      </c>
      <c r="N30" s="13">
        <f>'[1]2'!AI$7*$E30/100</f>
        <v>0.022000000000000002</v>
      </c>
      <c r="O30" s="13">
        <f>'[1]2'!AJ$7*$E30/100</f>
        <v>0.006</v>
      </c>
      <c r="P30" s="10">
        <f>'[1]2'!AP$7*$E30/100</f>
        <v>5.8</v>
      </c>
      <c r="Q30" s="11">
        <f>'[1]2'!AW$7*$E30/100</f>
        <v>0.46</v>
      </c>
      <c r="R30" s="11">
        <f>'[1]2'!AX$7*$E30/100</f>
        <v>0</v>
      </c>
    </row>
    <row r="31" spans="3:18" ht="13.5">
      <c r="C31" s="1">
        <v>7117</v>
      </c>
      <c r="D31" t="s">
        <v>49</v>
      </c>
      <c r="E31">
        <v>5</v>
      </c>
      <c r="F31" s="10">
        <f>'[1]7'!G$128*$E31/100</f>
        <v>15.05</v>
      </c>
      <c r="G31" s="11">
        <f>'[1]7'!I$128*$E31/100</f>
        <v>0.135</v>
      </c>
      <c r="H31" s="11">
        <f>'[1]7'!J$128*$E31/100</f>
        <v>0.01</v>
      </c>
      <c r="I31" s="11">
        <f>'[1]7'!K$128*$E31/100</f>
        <v>4.035</v>
      </c>
      <c r="J31" s="10">
        <f>'[1]7'!M$128*$E31/100</f>
        <v>0.6</v>
      </c>
      <c r="K31" s="10">
        <f>'[1]7'!O$128*$E31/100</f>
        <v>3.25</v>
      </c>
      <c r="L31" s="11">
        <f>'[1]7'!R$128*$E31/100</f>
        <v>0.115</v>
      </c>
      <c r="M31" s="12">
        <f>'[1]7'!AA$128*$E31/100</f>
        <v>0.05</v>
      </c>
      <c r="N31" s="13">
        <f>'[1]7'!AI$128*$E31/100</f>
        <v>0.006</v>
      </c>
      <c r="O31" s="13">
        <f>'[1]7'!AJ$128*$E31/100</f>
        <v>0.0015</v>
      </c>
      <c r="P31" s="10">
        <f>'[1]7'!AP$128*$E31/100</f>
        <v>0</v>
      </c>
      <c r="Q31" s="11">
        <f>'[1]7'!AW$128*$E31/100</f>
        <v>0.205</v>
      </c>
      <c r="R31" s="11">
        <f>'[1]7'!AX$128*$E31/100</f>
        <v>0</v>
      </c>
    </row>
    <row r="32" spans="3:18" ht="13.5">
      <c r="C32" s="1">
        <v>13025</v>
      </c>
      <c r="D32" t="s">
        <v>36</v>
      </c>
      <c r="E32">
        <v>12</v>
      </c>
      <c r="F32" s="10">
        <f>'[1]13'!G$26*$E32/100</f>
        <v>7.44</v>
      </c>
      <c r="G32" s="11">
        <f>'[1]13'!I$26*$E32/100</f>
        <v>0.43200000000000005</v>
      </c>
      <c r="H32" s="11">
        <f>'[1]13'!J$26*$E32/100</f>
        <v>0.36</v>
      </c>
      <c r="I32" s="11">
        <f>'[1]13'!K$26*$E32/100</f>
        <v>0.5880000000000001</v>
      </c>
      <c r="J32" s="10">
        <f>'[1]13'!M$26*$E32/100</f>
        <v>5.76</v>
      </c>
      <c r="K32" s="10">
        <f>'[1]13'!O$26*$E32/100</f>
        <v>14.4</v>
      </c>
      <c r="L32" s="11">
        <f>'[1]13'!R$26*$E32/100</f>
        <v>0</v>
      </c>
      <c r="M32" s="12">
        <f>'[1]13'!AA$26*$E32/100</f>
        <v>3.96</v>
      </c>
      <c r="N32" s="13">
        <f>'[1]13'!AI$26*$E32/100</f>
        <v>0.0048</v>
      </c>
      <c r="O32" s="13">
        <f>'[1]13'!AJ$26*$E32/100</f>
        <v>0.016800000000000002</v>
      </c>
      <c r="P32" s="10">
        <f>'[1]13'!AP$26*$E32/100</f>
        <v>0.12</v>
      </c>
      <c r="Q32" s="11">
        <f>'[1]13'!AW$26*$E32/100</f>
        <v>0</v>
      </c>
      <c r="R32" s="11">
        <f>'[1]13'!AX$26*$E32/100</f>
        <v>0.012000000000000002</v>
      </c>
    </row>
    <row r="33" spans="3:18" ht="13.5">
      <c r="C33" s="1">
        <v>17043</v>
      </c>
      <c r="D33" t="s">
        <v>50</v>
      </c>
      <c r="E33">
        <v>2</v>
      </c>
      <c r="F33" s="10">
        <f>'[1]17'!G$45*$E33/100</f>
        <v>13.4</v>
      </c>
      <c r="G33" s="11">
        <f>'[1]17'!I$45*$E33/100</f>
        <v>0.055999999999999994</v>
      </c>
      <c r="H33" s="11">
        <f>'[1]17'!J$45*$E33/100</f>
        <v>1.446</v>
      </c>
      <c r="I33" s="11">
        <f>'[1]17'!K$45*$E33/100</f>
        <v>0.034</v>
      </c>
      <c r="J33" s="10">
        <f>'[1]17'!M$45*$E33/100</f>
        <v>18</v>
      </c>
      <c r="K33" s="10">
        <f>'[1]17'!O$45*$E33/100</f>
        <v>0.46</v>
      </c>
      <c r="L33" s="11">
        <f>'[1]17'!R$45*$E33/100</f>
        <v>0.018000000000000002</v>
      </c>
      <c r="M33" s="12">
        <f>'[1]17'!AA$45*$E33/100</f>
        <v>1.1</v>
      </c>
      <c r="N33" s="13">
        <f>'[1]17'!AI$45*$E33/100</f>
        <v>0.0008</v>
      </c>
      <c r="O33" s="13">
        <f>'[1]17'!AJ$45*$E33/100</f>
        <v>0.002</v>
      </c>
      <c r="P33" s="10">
        <f>'[1]17'!AP$45*$E33/100</f>
        <v>0</v>
      </c>
      <c r="Q33" s="11">
        <f>'[1]17'!AW$45*$E33/100</f>
        <v>0</v>
      </c>
      <c r="R33" s="11">
        <f>'[1]17'!AX$45*$E33/100</f>
        <v>0.046</v>
      </c>
    </row>
    <row r="34" spans="3:18" ht="13.5">
      <c r="C34" s="1">
        <v>17012</v>
      </c>
      <c r="D34" t="s">
        <v>30</v>
      </c>
      <c r="E34">
        <v>0.1</v>
      </c>
      <c r="F34" s="10">
        <f>'[1]17'!G$13*$E34/100</f>
        <v>0</v>
      </c>
      <c r="G34" s="11">
        <f>'[1]17'!I$13*$E34/100</f>
        <v>0</v>
      </c>
      <c r="H34" s="11">
        <f>'[1]17'!J$13*$E34/100</f>
        <v>0</v>
      </c>
      <c r="I34" s="11">
        <f>'[1]17'!K$13*$E34/100</f>
        <v>0</v>
      </c>
      <c r="J34" s="10">
        <f>'[1]17'!M$13*$E34/100</f>
        <v>39</v>
      </c>
      <c r="K34" s="10">
        <f>'[1]17'!O$13*$E34/100</f>
        <v>0.022000000000000002</v>
      </c>
      <c r="L34" s="11">
        <f>'[1]17'!R$13*$E34/100</f>
        <v>0</v>
      </c>
      <c r="M34" s="12">
        <f>'[1]17'!AA$13*$E34/100</f>
        <v>0</v>
      </c>
      <c r="N34" s="13">
        <f>'[1]17'!AI$13*$E34/100</f>
        <v>0</v>
      </c>
      <c r="O34" s="13">
        <f>'[1]17'!AJ$13*$E34/100</f>
        <v>0</v>
      </c>
      <c r="P34" s="10">
        <f>'[1]17'!AP$13*$E34/100</f>
        <v>0</v>
      </c>
      <c r="Q34" s="11">
        <f>'[1]17'!AW$13*$E34/100</f>
        <v>0</v>
      </c>
      <c r="R34" s="11">
        <f>'[1]17'!AX$13*$E34/100</f>
        <v>0.09910000000000001</v>
      </c>
    </row>
    <row r="35" spans="3:18" ht="13.5">
      <c r="C35" s="1">
        <v>17065</v>
      </c>
      <c r="D35" t="s">
        <v>31</v>
      </c>
      <c r="E35">
        <v>0.03</v>
      </c>
      <c r="F35" s="10">
        <f>'[1]17'!G$67*$E35/100</f>
        <v>0.1113</v>
      </c>
      <c r="G35" s="11">
        <f>'[1]17'!I$67*$E35/100</f>
        <v>0.00318</v>
      </c>
      <c r="H35" s="11">
        <f>'[1]17'!J$67*$E35/100</f>
        <v>0.0018599999999999999</v>
      </c>
      <c r="I35" s="11">
        <f>'[1]17'!K$67*$E35/100</f>
        <v>0.020489999999999998</v>
      </c>
      <c r="J35" s="10">
        <f>'[1]17'!M$67*$E35/100</f>
        <v>0.0105</v>
      </c>
      <c r="K35" s="10">
        <f>'[1]17'!O$67*$E35/100</f>
        <v>0.099</v>
      </c>
      <c r="L35" s="11">
        <f>'[1]17'!R$67*$E35/100</f>
        <v>0.00411</v>
      </c>
      <c r="M35" s="12">
        <f>'[1]17'!AA$67*$E35/100</f>
        <v>0.0021</v>
      </c>
      <c r="N35" s="13">
        <f>'[1]17'!AI$67*$E35/100</f>
        <v>1.8E-05</v>
      </c>
      <c r="O35" s="13">
        <f>'[1]17'!AJ$67*$E35/100</f>
        <v>5.399999999999999E-05</v>
      </c>
      <c r="P35" s="10">
        <f>'[1]17'!AP$67*$E35/100</f>
        <v>0.0003</v>
      </c>
      <c r="Q35" s="11">
        <f>'[1]17'!AW$67*$E35/100</f>
        <v>0</v>
      </c>
      <c r="R35" s="11">
        <f>'[1]17'!AX$67*$E35/100</f>
        <v>3E-05</v>
      </c>
    </row>
    <row r="36" spans="3:18" ht="13.5">
      <c r="C36" s="1">
        <v>3003</v>
      </c>
      <c r="D36" t="s">
        <v>51</v>
      </c>
      <c r="E36">
        <v>3</v>
      </c>
      <c r="F36" s="10">
        <f>'[1]3'!G$4*$E36/100</f>
        <v>11.52</v>
      </c>
      <c r="G36" s="11">
        <f>'[1]3'!I$4*$E36/100</f>
        <v>0</v>
      </c>
      <c r="H36" s="11">
        <f>'[1]3'!J$4*$E36/100</f>
        <v>0</v>
      </c>
      <c r="I36" s="11">
        <f>'[1]3'!K$4*$E36/100</f>
        <v>2.9760000000000004</v>
      </c>
      <c r="J36" s="10">
        <f>'[1]3'!M$4*$E36/100</f>
        <v>0.03</v>
      </c>
      <c r="K36" s="10">
        <f>'[1]3'!O$4*$E36/100</f>
        <v>0.03</v>
      </c>
      <c r="L36" s="11">
        <f>'[1]3'!R$4*$E36/100</f>
        <v>0</v>
      </c>
      <c r="M36" s="12">
        <f>'[1]3'!AA$4*$E36/100</f>
        <v>0</v>
      </c>
      <c r="N36" s="13">
        <f>'[1]3'!AI$4*$E36/100</f>
        <v>0</v>
      </c>
      <c r="O36" s="13">
        <f>'[1]3'!AJ$4*$E36/100</f>
        <v>0</v>
      </c>
      <c r="P36" s="10">
        <f>'[1]3'!AP$4*$E36/100</f>
        <v>0</v>
      </c>
      <c r="Q36" s="11">
        <f>'[1]3'!AW$4*$E36/100</f>
        <v>0</v>
      </c>
      <c r="R36" s="11">
        <f>'[1]3'!AX$4*$E36/100</f>
        <v>0</v>
      </c>
    </row>
    <row r="37" spans="3:18" ht="13.5">
      <c r="C37" s="1">
        <v>6312</v>
      </c>
      <c r="D37" t="s">
        <v>52</v>
      </c>
      <c r="E37">
        <v>10</v>
      </c>
      <c r="F37" s="10">
        <f>'[1]6'!G$334*$E37/100</f>
        <v>1.2</v>
      </c>
      <c r="G37" s="11">
        <f>'[1]6'!I$334*$E37/100</f>
        <v>0.06</v>
      </c>
      <c r="H37" s="11">
        <f>'[1]6'!J$334*$E37/100</f>
        <v>0.01</v>
      </c>
      <c r="I37" s="11">
        <f>'[1]6'!K$334*$E37/100</f>
        <v>0.28</v>
      </c>
      <c r="J37" s="10">
        <f>'[1]6'!M$334*$E37/100</f>
        <v>0.2</v>
      </c>
      <c r="K37" s="10">
        <f>'[1]6'!O$334*$E37/100</f>
        <v>1.9</v>
      </c>
      <c r="L37" s="11">
        <f>'[1]6'!R$334*$E37/100</f>
        <v>0.03</v>
      </c>
      <c r="M37" s="12">
        <f>'[1]6'!AA$334*$E37/100</f>
        <v>2</v>
      </c>
      <c r="N37" s="13">
        <f>'[1]6'!AI$334*$E37/100</f>
        <v>0.005</v>
      </c>
      <c r="O37" s="13">
        <f>'[1]6'!AJ$334*$E37/100</f>
        <v>0.003</v>
      </c>
      <c r="P37" s="10">
        <f>'[1]6'!AP$334*$E37/100</f>
        <v>0.5</v>
      </c>
      <c r="Q37" s="11">
        <f>'[1]6'!AW$334*$E37/100</f>
        <v>0.11</v>
      </c>
      <c r="R37" s="11">
        <f>'[1]6'!AX$334*$E37/100</f>
        <v>0</v>
      </c>
    </row>
    <row r="38" spans="3:18" ht="13.5">
      <c r="C38" s="1">
        <v>6072</v>
      </c>
      <c r="D38" t="s">
        <v>53</v>
      </c>
      <c r="E38">
        <v>30</v>
      </c>
      <c r="F38" s="10">
        <f>'[1]6'!G$77*$E38/100</f>
        <v>6.9</v>
      </c>
      <c r="G38" s="11">
        <f>'[1]6'!I$77*$E38/100</f>
        <v>0.66</v>
      </c>
      <c r="H38" s="11">
        <f>'[1]6'!J$77*$E38/100</f>
        <v>0.03</v>
      </c>
      <c r="I38" s="11">
        <f>'[1]6'!K$77*$E38/100</f>
        <v>1.44</v>
      </c>
      <c r="J38" s="10">
        <f>'[1]6'!M$77*$E38/100</f>
        <v>10.8</v>
      </c>
      <c r="K38" s="10">
        <f>'[1]6'!O$77*$E38/100</f>
        <v>63</v>
      </c>
      <c r="L38" s="11">
        <f>'[1]6'!R$77*$E38/100</f>
        <v>0.63</v>
      </c>
      <c r="M38" s="12">
        <f>'[1]6'!AA$77*$E38/100</f>
        <v>33</v>
      </c>
      <c r="N38" s="13">
        <f>'[1]6'!AI$77*$E38/100</f>
        <v>0.024</v>
      </c>
      <c r="O38" s="13">
        <f>'[1]6'!AJ$77*$E38/100</f>
        <v>0.045</v>
      </c>
      <c r="P38" s="10">
        <f>'[1]6'!AP$77*$E38/100</f>
        <v>16.5</v>
      </c>
      <c r="Q38" s="11">
        <f>'[1]6'!AW$77*$E38/100</f>
        <v>0.9</v>
      </c>
      <c r="R38" s="11">
        <f>'[1]6'!AX$77*$E38/100</f>
        <v>0.03</v>
      </c>
    </row>
    <row r="39" spans="3:18" ht="13.5">
      <c r="C39" s="1">
        <v>6017</v>
      </c>
      <c r="D39" t="s">
        <v>54</v>
      </c>
      <c r="E39">
        <v>8</v>
      </c>
      <c r="F39" s="10">
        <f>'[1]6'!G$19*$E39/100</f>
        <v>12.72</v>
      </c>
      <c r="G39" s="11">
        <f>'[1]6'!I$19*$E39/100</f>
        <v>1.04</v>
      </c>
      <c r="H39" s="11">
        <f>'[1]6'!J$19*$E39/100</f>
        <v>0.608</v>
      </c>
      <c r="I39" s="11">
        <f>'[1]6'!K$19*$E39/100</f>
        <v>0.848</v>
      </c>
      <c r="J39" s="10">
        <f>'[1]6'!M$19*$E39/100</f>
        <v>0.4</v>
      </c>
      <c r="K39" s="10">
        <f>'[1]6'!O$19*$E39/100</f>
        <v>6.08</v>
      </c>
      <c r="L39" s="11">
        <f>'[1]6'!R$19*$E39/100</f>
        <v>0.2</v>
      </c>
      <c r="M39" s="12">
        <f>'[1]6'!AA$19*$E39/100</f>
        <v>1.2</v>
      </c>
      <c r="N39" s="13">
        <f>'[1]6'!AI$19*$E39/100</f>
        <v>0.022400000000000003</v>
      </c>
      <c r="O39" s="13">
        <f>'[1]6'!AJ$19*$E39/100</f>
        <v>0.0104</v>
      </c>
      <c r="P39" s="10">
        <f>'[1]6'!AP$19*$E39/100</f>
        <v>2.16</v>
      </c>
      <c r="Q39" s="11">
        <f>'[1]6'!AW$19*$E39/100</f>
        <v>0.584</v>
      </c>
      <c r="R39" s="11">
        <f>'[1]6'!AX$19*$E39/100</f>
        <v>0</v>
      </c>
    </row>
    <row r="40" spans="3:18" ht="13.5">
      <c r="C40" s="1">
        <v>7148</v>
      </c>
      <c r="D40" t="s">
        <v>55</v>
      </c>
      <c r="E40">
        <v>10</v>
      </c>
      <c r="F40" s="10">
        <f>'[1]7'!G$162*$E40/100</f>
        <v>5.4</v>
      </c>
      <c r="G40" s="11">
        <f>'[1]7'!I$162*$E40/100</f>
        <v>0.02</v>
      </c>
      <c r="H40" s="11">
        <f>'[1]7'!J$162*$E40/100</f>
        <v>0.01</v>
      </c>
      <c r="I40" s="11">
        <f>'[1]7'!K$162*$E40/100</f>
        <v>1.46</v>
      </c>
      <c r="J40" s="10">
        <f>'[1]7'!M$162*$E40/100</f>
        <v>0</v>
      </c>
      <c r="K40" s="10">
        <f>'[1]7'!O$162*$E40/100</f>
        <v>0.3</v>
      </c>
      <c r="L40" s="11">
        <f>'[1]7'!R$162*$E40/100</f>
        <v>0</v>
      </c>
      <c r="M40" s="12">
        <f>'[1]7'!AA$162*$E40/100</f>
        <v>0.2</v>
      </c>
      <c r="N40" s="13">
        <f>'[1]7'!AI$162*$E40/100</f>
        <v>0.002</v>
      </c>
      <c r="O40" s="13">
        <f>'[1]7'!AJ$162*$E40/100</f>
        <v>0.001</v>
      </c>
      <c r="P40" s="10">
        <f>'[1]7'!AP$162*$E40/100</f>
        <v>0.4</v>
      </c>
      <c r="Q40" s="11">
        <f>'[1]7'!AW$162*$E40/100</f>
        <v>0.15</v>
      </c>
      <c r="R40" s="11">
        <f>'[1]7'!AX$162*$E40/100</f>
        <v>0</v>
      </c>
    </row>
    <row r="41" spans="3:18" ht="13.5">
      <c r="C41" s="1">
        <v>6182</v>
      </c>
      <c r="D41" t="s">
        <v>56</v>
      </c>
      <c r="E41">
        <v>15</v>
      </c>
      <c r="F41" s="10">
        <f>'[1]6'!G$194*$E41/100</f>
        <v>2.85</v>
      </c>
      <c r="G41" s="11">
        <f>'[1]6'!I$194*$E41/100</f>
        <v>0.105</v>
      </c>
      <c r="H41" s="11">
        <f>'[1]6'!J$194*$E41/100</f>
        <v>0.015</v>
      </c>
      <c r="I41" s="11">
        <f>'[1]6'!K$194*$E41/100</f>
        <v>0.705</v>
      </c>
      <c r="J41" s="10">
        <f>'[1]6'!M$194*$E41/100</f>
        <v>0.45</v>
      </c>
      <c r="K41" s="10">
        <f>'[1]6'!O$194*$E41/100</f>
        <v>1.05</v>
      </c>
      <c r="L41" s="11">
        <f>'[1]6'!R$194*$E41/100</f>
        <v>0.03</v>
      </c>
      <c r="M41" s="12">
        <f>'[1]6'!AA$194*$E41/100</f>
        <v>6.75</v>
      </c>
      <c r="N41" s="13">
        <f>'[1]6'!AI$194*$E41/100</f>
        <v>0.0075</v>
      </c>
      <c r="O41" s="13">
        <f>'[1]6'!AJ$194*$E41/100</f>
        <v>0.003</v>
      </c>
      <c r="P41" s="10">
        <f>'[1]6'!AP$194*$E41/100</f>
        <v>2.25</v>
      </c>
      <c r="Q41" s="11">
        <f>'[1]6'!AW$194*$E41/100</f>
        <v>0.15</v>
      </c>
      <c r="R41" s="11">
        <f>'[1]6'!AX$194*$E41/100</f>
        <v>0</v>
      </c>
    </row>
    <row r="42" spans="3:18" ht="13.5">
      <c r="C42" s="1">
        <v>17040</v>
      </c>
      <c r="D42" t="s">
        <v>57</v>
      </c>
      <c r="E42">
        <v>10</v>
      </c>
      <c r="F42" s="10">
        <f>'[1]17'!G$42*$E42/100</f>
        <v>40.6</v>
      </c>
      <c r="G42" s="11">
        <f>'[1]17'!I$42*$E42/100</f>
        <v>0.01</v>
      </c>
      <c r="H42" s="11">
        <f>'[1]17'!J$42*$E42/100</f>
        <v>4.19</v>
      </c>
      <c r="I42" s="11">
        <f>'[1]17'!K$42*$E42/100</f>
        <v>0.59</v>
      </c>
      <c r="J42" s="10">
        <f>'[1]17'!M$42*$E42/100</f>
        <v>120</v>
      </c>
      <c r="K42" s="10">
        <f>'[1]17'!O$42*$E42/100</f>
        <v>0.2</v>
      </c>
      <c r="L42" s="11">
        <f>'[1]17'!R$42*$E42/100</f>
        <v>0</v>
      </c>
      <c r="M42" s="12">
        <f>'[1]17'!AA$42*$E42/100</f>
        <v>0</v>
      </c>
      <c r="N42" s="13">
        <f>'[1]17'!AI$42*$E42/100</f>
        <v>0</v>
      </c>
      <c r="O42" s="13">
        <f>'[1]17'!AJ$42*$E42/100</f>
        <v>0</v>
      </c>
      <c r="P42" s="10">
        <f>'[1]17'!AP$42*$E42/100</f>
        <v>0.1</v>
      </c>
      <c r="Q42" s="11">
        <f>'[1]17'!AW$42*$E42/100</f>
        <v>0</v>
      </c>
      <c r="R42" s="11">
        <f>'[1]17'!AX$42*$E42/100</f>
        <v>0.3</v>
      </c>
    </row>
    <row r="43" spans="3:18" ht="13.5">
      <c r="C43" s="1">
        <v>7156</v>
      </c>
      <c r="D43" t="s">
        <v>58</v>
      </c>
      <c r="E43">
        <v>6</v>
      </c>
      <c r="F43" s="10">
        <f>'[1]7'!G$170*$E43/100</f>
        <v>1.56</v>
      </c>
      <c r="G43" s="11">
        <f>'[1]7'!I$170*$E43/100</f>
        <v>0.024000000000000004</v>
      </c>
      <c r="H43" s="11">
        <f>'[1]7'!J$170*$E43/100</f>
        <v>0.012000000000000002</v>
      </c>
      <c r="I43" s="11">
        <f>'[1]7'!K$170*$E43/100</f>
        <v>0.5159999999999999</v>
      </c>
      <c r="J43" s="10">
        <f>'[1]7'!M$170*$E43/100</f>
        <v>0.12</v>
      </c>
      <c r="K43" s="10">
        <f>'[1]7'!O$170*$E43/100</f>
        <v>0.42</v>
      </c>
      <c r="L43" s="11">
        <f>'[1]7'!R$170*$E43/100</f>
        <v>0.006000000000000001</v>
      </c>
      <c r="M43" s="12">
        <f>'[1]7'!AA$170*$E43/100</f>
        <v>0.06</v>
      </c>
      <c r="N43" s="13">
        <f>'[1]7'!AI$170*$E43/100</f>
        <v>0.0024</v>
      </c>
      <c r="O43" s="13">
        <f>'[1]7'!AJ$170*$E43/100</f>
        <v>0.0012</v>
      </c>
      <c r="P43" s="10">
        <f>'[1]7'!AP$170*$E43/100</f>
        <v>3</v>
      </c>
      <c r="Q43" s="11">
        <f>'[1]7'!AW$170*$E43/100</f>
        <v>0</v>
      </c>
      <c r="R43" s="11">
        <f>'[1]7'!AX$170*$E43/100</f>
        <v>0</v>
      </c>
    </row>
    <row r="44" spans="3:18" ht="13.5">
      <c r="C44" s="1">
        <v>17012</v>
      </c>
      <c r="D44" t="s">
        <v>30</v>
      </c>
      <c r="E44">
        <v>0.1</v>
      </c>
      <c r="F44" s="10">
        <f>'[1]17'!G$13*$E44/100</f>
        <v>0</v>
      </c>
      <c r="G44" s="11">
        <f>'[1]17'!I$13*$E44/100</f>
        <v>0</v>
      </c>
      <c r="H44" s="11">
        <f>'[1]17'!J$13*$E44/100</f>
        <v>0</v>
      </c>
      <c r="I44" s="11">
        <f>'[1]17'!K$13*$E44/100</f>
        <v>0</v>
      </c>
      <c r="J44" s="10">
        <f>'[1]17'!M$13*$E44/100</f>
        <v>39</v>
      </c>
      <c r="K44" s="10">
        <f>'[1]17'!O$13*$E44/100</f>
        <v>0.022000000000000002</v>
      </c>
      <c r="L44" s="11">
        <f>'[1]17'!R$13*$E44/100</f>
        <v>0</v>
      </c>
      <c r="M44" s="12">
        <f>'[1]17'!AA$13*$E44/100</f>
        <v>0</v>
      </c>
      <c r="N44" s="13">
        <f>'[1]17'!AI$13*$E44/100</f>
        <v>0</v>
      </c>
      <c r="O44" s="13">
        <f>'[1]17'!AJ$13*$E44/100</f>
        <v>0</v>
      </c>
      <c r="P44" s="10">
        <f>'[1]17'!AP$13*$E44/100</f>
        <v>0</v>
      </c>
      <c r="Q44" s="11">
        <f>'[1]17'!AW$13*$E44/100</f>
        <v>0</v>
      </c>
      <c r="R44" s="11">
        <f>'[1]17'!AX$13*$E44/100</f>
        <v>0.09910000000000001</v>
      </c>
    </row>
    <row r="45" spans="3:18" ht="13.5">
      <c r="C45" s="1">
        <v>17065</v>
      </c>
      <c r="D45" t="s">
        <v>31</v>
      </c>
      <c r="E45">
        <v>0.03</v>
      </c>
      <c r="F45" s="10">
        <f>'[1]17'!G$67*$E45/100</f>
        <v>0.1113</v>
      </c>
      <c r="G45" s="11">
        <f>'[1]17'!I$67*$E45/100</f>
        <v>0.00318</v>
      </c>
      <c r="H45" s="11">
        <f>'[1]17'!J$67*$E45/100</f>
        <v>0.0018599999999999999</v>
      </c>
      <c r="I45" s="11">
        <f>'[1]17'!K$67*$E45/100</f>
        <v>0.020489999999999998</v>
      </c>
      <c r="J45" s="10">
        <f>'[1]17'!M$67*$E45/100</f>
        <v>0.0105</v>
      </c>
      <c r="K45" s="10">
        <f>'[1]17'!O$67*$E45/100</f>
        <v>0.099</v>
      </c>
      <c r="L45" s="11">
        <f>'[1]17'!R$67*$E45/100</f>
        <v>0.00411</v>
      </c>
      <c r="M45" s="12">
        <f>'[1]17'!AA$67*$E45/100</f>
        <v>0.0021</v>
      </c>
      <c r="N45" s="13">
        <f>'[1]17'!AI$67*$E45/100</f>
        <v>1.8E-05</v>
      </c>
      <c r="O45" s="13">
        <f>'[1]17'!AJ$67*$E45/100</f>
        <v>5.399999999999999E-05</v>
      </c>
      <c r="P45" s="10">
        <f>'[1]17'!AP$67*$E45/100</f>
        <v>0.0003</v>
      </c>
      <c r="Q45" s="11">
        <f>'[1]17'!AW$67*$E45/100</f>
        <v>0</v>
      </c>
      <c r="R45" s="11">
        <f>'[1]17'!AX$67*$E45/100</f>
        <v>3E-05</v>
      </c>
    </row>
    <row r="46" spans="3:18" ht="13.5">
      <c r="C46" s="1">
        <v>13038</v>
      </c>
      <c r="D46" t="s">
        <v>59</v>
      </c>
      <c r="E46">
        <v>3</v>
      </c>
      <c r="F46" s="10">
        <f>'[1]13'!G$39*$E46/100</f>
        <v>14.25</v>
      </c>
      <c r="G46" s="11">
        <f>'[1]13'!I$39*$E46/100</f>
        <v>1.32</v>
      </c>
      <c r="H46" s="11">
        <f>'[1]13'!J$39*$E46/100</f>
        <v>0.924</v>
      </c>
      <c r="I46" s="11">
        <f>'[1]13'!K$39*$E46/100</f>
        <v>0.056999999999999995</v>
      </c>
      <c r="J46" s="10">
        <f>'[1]13'!M$39*$E46/100</f>
        <v>45</v>
      </c>
      <c r="K46" s="10">
        <f>'[1]13'!O$39*$E46/100</f>
        <v>39</v>
      </c>
      <c r="L46" s="11">
        <f>'[1]13'!R$39*$E46/100</f>
        <v>0.012000000000000002</v>
      </c>
      <c r="M46" s="12">
        <f>'[1]13'!AA$39*$E46/100</f>
        <v>7.2</v>
      </c>
      <c r="N46" s="13">
        <f>'[1]13'!AI$39*$E46/100</f>
        <v>0.0015000000000000002</v>
      </c>
      <c r="O46" s="13">
        <f>'[1]13'!AJ$39*$E46/100</f>
        <v>0.0204</v>
      </c>
      <c r="P46" s="10">
        <f>'[1]13'!AP$39*$E46/100</f>
        <v>0</v>
      </c>
      <c r="Q46" s="11">
        <f>'[1]13'!AW$39*$E46/100</f>
        <v>0</v>
      </c>
      <c r="R46" s="11">
        <f>'[1]13'!AX$39*$E46/100</f>
        <v>0.11399999999999999</v>
      </c>
    </row>
    <row r="47" spans="4:18" ht="13.5">
      <c r="D47" t="s">
        <v>60</v>
      </c>
      <c r="E47">
        <f>SUM(E29:E46)</f>
        <v>189.26</v>
      </c>
      <c r="F47" s="10">
        <f aca="true" t="shared" si="2" ref="F47:R47">SUM(F29:F46)</f>
        <v>209.56259999999997</v>
      </c>
      <c r="G47" s="11">
        <f t="shared" si="2"/>
        <v>5.15336</v>
      </c>
      <c r="H47" s="11">
        <f t="shared" si="2"/>
        <v>7.82372</v>
      </c>
      <c r="I47" s="11">
        <f t="shared" si="2"/>
        <v>31.199979999999993</v>
      </c>
      <c r="J47" s="10">
        <f t="shared" si="2"/>
        <v>280.731</v>
      </c>
      <c r="K47" s="10">
        <f t="shared" si="2"/>
        <v>146.582</v>
      </c>
      <c r="L47" s="11">
        <f t="shared" si="2"/>
        <v>1.46422</v>
      </c>
      <c r="M47" s="12">
        <f t="shared" si="2"/>
        <v>237.4242</v>
      </c>
      <c r="N47" s="13">
        <f t="shared" si="2"/>
        <v>0.13693600000000003</v>
      </c>
      <c r="O47" s="13">
        <f t="shared" si="2"/>
        <v>0.15990800000000002</v>
      </c>
      <c r="P47" s="10">
        <f t="shared" si="2"/>
        <v>54.4806</v>
      </c>
      <c r="Q47" s="11">
        <f t="shared" si="2"/>
        <v>4.484000000000001</v>
      </c>
      <c r="R47" s="11">
        <f t="shared" si="2"/>
        <v>0.70026</v>
      </c>
    </row>
    <row r="48" spans="2:18" ht="13.5">
      <c r="B48" s="1" t="s">
        <v>61</v>
      </c>
      <c r="C48" s="1">
        <v>6038</v>
      </c>
      <c r="D48" t="s">
        <v>62</v>
      </c>
      <c r="E48">
        <v>30</v>
      </c>
      <c r="F48" s="10">
        <f>'[1]6'!G$42*$E48/100</f>
        <v>6.3</v>
      </c>
      <c r="G48" s="11">
        <f>'[1]6'!I$42*$E48/100</f>
        <v>0.18</v>
      </c>
      <c r="H48" s="11">
        <f>'[1]6'!J$42*$E48/100</f>
        <v>0.03</v>
      </c>
      <c r="I48" s="11">
        <f>'[1]6'!K$42*$E48/100</f>
        <v>1.44</v>
      </c>
      <c r="J48" s="10">
        <f>'[1]6'!M$42*$E48/100</f>
        <v>1.5</v>
      </c>
      <c r="K48" s="10">
        <f>'[1]6'!O$42*$E48/100</f>
        <v>7.2</v>
      </c>
      <c r="L48" s="11">
        <f>'[1]6'!R$42*$E48/100</f>
        <v>0.06</v>
      </c>
      <c r="M48" s="12">
        <f>'[1]6'!AA$42*$E48/100</f>
        <v>0</v>
      </c>
      <c r="N48" s="13">
        <f>'[1]6'!AI$42*$E48/100</f>
        <v>0.009</v>
      </c>
      <c r="O48" s="13">
        <f>'[1]6'!AJ$42*$E48/100</f>
        <v>0.009</v>
      </c>
      <c r="P48" s="10">
        <f>'[1]6'!AP$42*$E48/100</f>
        <v>5.4</v>
      </c>
      <c r="Q48" s="11">
        <f>'[1]6'!AW$42*$E48/100</f>
        <v>0.42</v>
      </c>
      <c r="R48" s="11">
        <f>'[1]6'!AX$42*$E48/100</f>
        <v>0</v>
      </c>
    </row>
    <row r="49" spans="3:18" ht="13.5">
      <c r="C49" s="1">
        <v>6034</v>
      </c>
      <c r="D49" t="s">
        <v>63</v>
      </c>
      <c r="E49">
        <v>10</v>
      </c>
      <c r="F49" s="10">
        <f>'[1]6'!G$37*$E49/100</f>
        <v>2</v>
      </c>
      <c r="G49" s="11">
        <f>'[1]6'!I$37*$E49/100</f>
        <v>0.23</v>
      </c>
      <c r="H49" s="11">
        <f>'[1]6'!J$37*$E49/100</f>
        <v>0.01</v>
      </c>
      <c r="I49" s="11">
        <f>'[1]6'!K$37*$E49/100</f>
        <v>0.39</v>
      </c>
      <c r="J49" s="10">
        <f>'[1]6'!M$37*$E49/100</f>
        <v>1.5</v>
      </c>
      <c r="K49" s="10">
        <f>'[1]6'!O$37*$E49/100</f>
        <v>25</v>
      </c>
      <c r="L49" s="11">
        <f>'[1]6'!R$37*$E49/100</f>
        <v>0.21</v>
      </c>
      <c r="M49" s="12">
        <f>'[1]6'!AA$37*$E49/100</f>
        <v>23</v>
      </c>
      <c r="N49" s="13">
        <f>'[1]6'!AI$37*$E49/100</f>
        <v>0.008</v>
      </c>
      <c r="O49" s="13">
        <f>'[1]6'!AJ$37*$E49/100</f>
        <v>0.016</v>
      </c>
      <c r="P49" s="10">
        <f>'[1]6'!AP$37*$E49/100</f>
        <v>8.2</v>
      </c>
      <c r="Q49" s="11">
        <f>'[1]6'!AW$37*$E49/100</f>
        <v>0.29</v>
      </c>
      <c r="R49" s="11">
        <f>'[1]6'!AX$37*$E49/100</f>
        <v>0</v>
      </c>
    </row>
    <row r="50" spans="3:18" ht="13.5">
      <c r="C50" s="1">
        <v>8016</v>
      </c>
      <c r="D50" t="s">
        <v>64</v>
      </c>
      <c r="E50">
        <v>10</v>
      </c>
      <c r="F50" s="10">
        <f>'[1]8'!G$18*$E50/100</f>
        <v>1.8</v>
      </c>
      <c r="G50" s="11">
        <f>'[1]8'!I$18*$E50/100</f>
        <v>0.27</v>
      </c>
      <c r="H50" s="11">
        <f>'[1]8'!J$18*$E50/100</f>
        <v>0.06</v>
      </c>
      <c r="I50" s="11">
        <f>'[1]8'!K$18*$E50/100</f>
        <v>0.5</v>
      </c>
      <c r="J50" s="10">
        <f>'[1]8'!M$18*$E50/100</f>
        <v>0.3</v>
      </c>
      <c r="K50" s="10">
        <f>'[1]8'!O$18*$E50/100</f>
        <v>0.1</v>
      </c>
      <c r="L50" s="11">
        <f>'[1]8'!R$18*$E50/100</f>
        <v>0.04</v>
      </c>
      <c r="M50" s="12">
        <f>'[1]8'!AA$18*$E50/100</f>
        <v>0</v>
      </c>
      <c r="N50" s="13">
        <f>'[1]8'!AI$18*$E50/100</f>
        <v>0.016</v>
      </c>
      <c r="O50" s="13">
        <f>'[1]8'!AJ$18*$E50/100</f>
        <v>0.016</v>
      </c>
      <c r="P50" s="10">
        <f>'[1]8'!AP$18*$E50/100</f>
        <v>0.7</v>
      </c>
      <c r="Q50" s="11">
        <f>'[1]8'!AW$18*$E50/100</f>
        <v>0.37</v>
      </c>
      <c r="R50" s="11">
        <f>'[1]8'!AX$18*$E50/100</f>
        <v>0</v>
      </c>
    </row>
    <row r="51" spans="3:18" ht="13.5">
      <c r="C51" s="1">
        <v>10325</v>
      </c>
      <c r="D51" t="s">
        <v>65</v>
      </c>
      <c r="E51">
        <v>2</v>
      </c>
      <c r="F51" s="10">
        <f>'[1]10'!G$350*$E51/100</f>
        <v>6.24</v>
      </c>
      <c r="G51" s="11">
        <f>'[1]10'!I$350*$E51/100</f>
        <v>1.298</v>
      </c>
      <c r="H51" s="11">
        <f>'[1]10'!J$350*$E51/100</f>
        <v>0.08</v>
      </c>
      <c r="I51" s="11">
        <f>'[1]10'!K$350*$E51/100</f>
        <v>0.002</v>
      </c>
      <c r="J51" s="10">
        <f>'[1]10'!M$350*$E51/100</f>
        <v>24</v>
      </c>
      <c r="K51" s="10">
        <f>'[1]10'!O$350*$E51/100</f>
        <v>40</v>
      </c>
      <c r="L51" s="11">
        <f>'[1]10'!R$350*$E51/100</f>
        <v>0.064</v>
      </c>
      <c r="M51" s="12">
        <f>'[1]10'!AA$350*$E51/100</f>
        <v>0</v>
      </c>
      <c r="N51" s="13">
        <f>'[1]10'!AI$350*$E51/100</f>
        <v>0.0034000000000000002</v>
      </c>
      <c r="O51" s="13">
        <f>'[1]10'!AJ$350*$E51/100</f>
        <v>0.003</v>
      </c>
      <c r="P51" s="10">
        <f>'[1]10'!AP$350*$E51/100</f>
        <v>0</v>
      </c>
      <c r="Q51" s="11">
        <f>'[1]10'!AW$350*$E51/100</f>
        <v>0</v>
      </c>
      <c r="R51" s="11">
        <f>'[1]10'!AX$350*$E51/100</f>
        <v>0.06</v>
      </c>
    </row>
    <row r="52" spans="3:18" ht="13.5">
      <c r="C52" s="1">
        <v>5018</v>
      </c>
      <c r="D52" t="s">
        <v>66</v>
      </c>
      <c r="E52">
        <v>1</v>
      </c>
      <c r="F52" s="10">
        <f>'[1]5'!G$21*$E52/100</f>
        <v>5.99</v>
      </c>
      <c r="G52" s="11">
        <f>'[1]5'!I$21*$E52/100</f>
        <v>0.203</v>
      </c>
      <c r="H52" s="11">
        <f>'[1]5'!J$21*$E52/100</f>
        <v>0.542</v>
      </c>
      <c r="I52" s="11">
        <f>'[1]5'!K$21*$E52/100</f>
        <v>0.185</v>
      </c>
      <c r="J52" s="10">
        <f>'[1]5'!M$21*$E52/100</f>
        <v>0.02</v>
      </c>
      <c r="K52" s="10">
        <f>'[1]5'!O$21*$E52/100</f>
        <v>12</v>
      </c>
      <c r="L52" s="11">
        <f>'[1]5'!R$21*$E52/100</f>
        <v>0.099</v>
      </c>
      <c r="M52" s="12">
        <f>'[1]5'!AA$21*$E52/100</f>
        <v>0.01</v>
      </c>
      <c r="N52" s="13">
        <f>'[1]5'!AI$21*$E52/100</f>
        <v>0.0049</v>
      </c>
      <c r="O52" s="13">
        <f>'[1]5'!AJ$21*$E52/100</f>
        <v>0.0023</v>
      </c>
      <c r="P52" s="10">
        <f>'[1]5'!AP$21*$E52/100</f>
        <v>0</v>
      </c>
      <c r="Q52" s="11">
        <f>'[1]5'!AW$21*$E52/100</f>
        <v>0.126</v>
      </c>
      <c r="R52" s="11">
        <f>'[1]5'!AX$21*$E52/100</f>
        <v>0</v>
      </c>
    </row>
    <row r="53" spans="3:18" ht="13.5">
      <c r="C53" s="1">
        <v>17027</v>
      </c>
      <c r="D53" t="s">
        <v>67</v>
      </c>
      <c r="E53">
        <v>0.8</v>
      </c>
      <c r="F53" s="10">
        <f>'[1]17'!G$29*$E53/100</f>
        <v>1.88</v>
      </c>
      <c r="G53" s="11">
        <f>'[1]17'!I$29*$E53/100</f>
        <v>0.05600000000000001</v>
      </c>
      <c r="H53" s="11">
        <f>'[1]17'!J$29*$E53/100</f>
        <v>0.0344</v>
      </c>
      <c r="I53" s="11">
        <f>'[1]17'!K$29*$E53/100</f>
        <v>0.3368</v>
      </c>
      <c r="J53" s="10">
        <f>'[1]17'!M$29*$E53/100</f>
        <v>136</v>
      </c>
      <c r="K53" s="10">
        <f>'[1]17'!O$29*$E53/100</f>
        <v>0.20800000000000002</v>
      </c>
      <c r="L53" s="11">
        <f>'[1]17'!R$29*$E53/100</f>
        <v>0.0032000000000000006</v>
      </c>
      <c r="M53" s="12">
        <f>'[1]17'!AA$29*$E53/100</f>
        <v>0</v>
      </c>
      <c r="N53" s="13">
        <f>'[1]17'!AI$29*$E53/100</f>
        <v>0.00024</v>
      </c>
      <c r="O53" s="13">
        <f>'[1]17'!AJ$29*$E53/100</f>
        <v>0.00064</v>
      </c>
      <c r="P53" s="10">
        <f>'[1]17'!AP$29*$E53/100</f>
        <v>0</v>
      </c>
      <c r="Q53" s="11">
        <f>'[1]17'!AW$29*$E53/100</f>
        <v>0.0024</v>
      </c>
      <c r="R53" s="11">
        <f>'[1]17'!AX$29*$E53/100</f>
        <v>0.3456</v>
      </c>
    </row>
    <row r="54" spans="3:18" ht="13.5">
      <c r="C54" s="1">
        <v>17012</v>
      </c>
      <c r="D54" t="s">
        <v>30</v>
      </c>
      <c r="E54">
        <v>0.8</v>
      </c>
      <c r="F54" s="10">
        <f>'[1]17'!G$13*$E54/100</f>
        <v>0</v>
      </c>
      <c r="G54" s="11">
        <f>'[1]17'!I$13*$E54/100</f>
        <v>0</v>
      </c>
      <c r="H54" s="11">
        <f>'[1]17'!J$13*$E54/100</f>
        <v>0</v>
      </c>
      <c r="I54" s="11">
        <f>'[1]17'!K$13*$E54/100</f>
        <v>0</v>
      </c>
      <c r="J54" s="10">
        <f>'[1]17'!M$13*$E54/100</f>
        <v>312</v>
      </c>
      <c r="K54" s="10">
        <f>'[1]17'!O$13*$E54/100</f>
        <v>0.17600000000000002</v>
      </c>
      <c r="L54" s="11">
        <f>'[1]17'!R$13*$E54/100</f>
        <v>0</v>
      </c>
      <c r="M54" s="12">
        <f>'[1]17'!AA$13*$E54/100</f>
        <v>0</v>
      </c>
      <c r="N54" s="13">
        <f>'[1]17'!AI$13*$E54/100</f>
        <v>0</v>
      </c>
      <c r="O54" s="13">
        <f>'[1]17'!AJ$13*$E54/100</f>
        <v>0</v>
      </c>
      <c r="P54" s="10">
        <f>'[1]17'!AP$13*$E54/100</f>
        <v>0</v>
      </c>
      <c r="Q54" s="11">
        <f>'[1]17'!AW$13*$E54/100</f>
        <v>0</v>
      </c>
      <c r="R54" s="11">
        <f>'[1]17'!AX$13*$E54/100</f>
        <v>0.7928000000000001</v>
      </c>
    </row>
    <row r="55" spans="3:18" ht="13.5">
      <c r="C55" s="1">
        <v>17065</v>
      </c>
      <c r="D55" t="s">
        <v>31</v>
      </c>
      <c r="E55">
        <v>0.01</v>
      </c>
      <c r="F55" s="10">
        <f>'[1]17'!G$67*$E55/100</f>
        <v>0.0371</v>
      </c>
      <c r="G55" s="11">
        <f>'[1]17'!I$67*$E55/100</f>
        <v>0.00106</v>
      </c>
      <c r="H55" s="11">
        <f>'[1]17'!J$67*$E55/100</f>
        <v>0.0006200000000000001</v>
      </c>
      <c r="I55" s="11">
        <f>'[1]17'!K$67*$E55/100</f>
        <v>0.006829999999999999</v>
      </c>
      <c r="J55" s="10">
        <f>'[1]17'!M$67*$E55/100</f>
        <v>0.0035000000000000005</v>
      </c>
      <c r="K55" s="10">
        <f>'[1]17'!O$67*$E55/100</f>
        <v>0.033</v>
      </c>
      <c r="L55" s="11">
        <f>'[1]17'!R$67*$E55/100</f>
        <v>0.00137</v>
      </c>
      <c r="M55" s="12">
        <f>'[1]17'!AA$67*$E55/100</f>
        <v>0.0007000000000000001</v>
      </c>
      <c r="N55" s="13">
        <f>'[1]17'!AI$67*$E55/100</f>
        <v>5.999999999999999E-06</v>
      </c>
      <c r="O55" s="13">
        <f>'[1]17'!AJ$67*$E55/100</f>
        <v>1.8E-05</v>
      </c>
      <c r="P55" s="10">
        <f>'[1]17'!AP$67*$E55/100</f>
        <v>0.0001</v>
      </c>
      <c r="Q55" s="11">
        <f>'[1]17'!AW$67*$E55/100</f>
        <v>0</v>
      </c>
      <c r="R55" s="11">
        <f>'[1]17'!AX$67*$E55/100</f>
        <v>1E-05</v>
      </c>
    </row>
    <row r="56" spans="4:5" ht="13.5">
      <c r="D56" t="s">
        <v>25</v>
      </c>
      <c r="E56">
        <v>150</v>
      </c>
    </row>
    <row r="57" spans="4:18" ht="13.5">
      <c r="D57" t="s">
        <v>68</v>
      </c>
      <c r="E57">
        <f aca="true" t="shared" si="3" ref="E57:R57">SUM(E48:E55)</f>
        <v>54.60999999999999</v>
      </c>
      <c r="F57" s="10">
        <f t="shared" si="3"/>
        <v>24.247100000000003</v>
      </c>
      <c r="G57" s="11">
        <f t="shared" si="3"/>
        <v>2.23806</v>
      </c>
      <c r="H57" s="11">
        <f t="shared" si="3"/>
        <v>0.7570199999999999</v>
      </c>
      <c r="I57" s="11">
        <f t="shared" si="3"/>
        <v>2.8606299999999996</v>
      </c>
      <c r="J57" s="10">
        <f t="shared" si="3"/>
        <v>475.32349999999997</v>
      </c>
      <c r="K57" s="10">
        <f t="shared" si="3"/>
        <v>84.71700000000001</v>
      </c>
      <c r="L57" s="11">
        <f t="shared" si="3"/>
        <v>0.47756999999999994</v>
      </c>
      <c r="M57" s="12">
        <f t="shared" si="3"/>
        <v>23.0107</v>
      </c>
      <c r="N57" s="13">
        <f t="shared" si="3"/>
        <v>0.041546</v>
      </c>
      <c r="O57" s="13">
        <f t="shared" si="3"/>
        <v>0.04695800000000001</v>
      </c>
      <c r="P57" s="10">
        <f t="shared" si="3"/>
        <v>14.300099999999999</v>
      </c>
      <c r="Q57" s="11">
        <f t="shared" si="3"/>
        <v>1.2084</v>
      </c>
      <c r="R57" s="11">
        <f t="shared" si="3"/>
        <v>1.1984100000000002</v>
      </c>
    </row>
    <row r="58" spans="2:18" ht="13.5">
      <c r="B58" s="1" t="s">
        <v>69</v>
      </c>
      <c r="C58" s="1">
        <v>7116</v>
      </c>
      <c r="D58" t="s">
        <v>70</v>
      </c>
      <c r="E58">
        <v>20</v>
      </c>
      <c r="F58" s="10">
        <f>'[1]7'!G$126*$E58/100</f>
        <v>11.8</v>
      </c>
      <c r="G58" s="11">
        <f>'[1]7'!I$126*$E58/100</f>
        <v>0.08</v>
      </c>
      <c r="H58" s="11">
        <f>'[1]7'!J$126*$E58/100</f>
        <v>0.02</v>
      </c>
      <c r="I58" s="11">
        <f>'[1]7'!K$126*$E58/100</f>
        <v>3.14</v>
      </c>
      <c r="J58" s="10">
        <f>'[1]7'!M$126*$E58/100</f>
        <v>0.2</v>
      </c>
      <c r="K58" s="10">
        <f>'[1]7'!O$126*$E58/100</f>
        <v>1.2</v>
      </c>
      <c r="L58" s="11">
        <f>'[1]7'!R$126*$E58/100</f>
        <v>0.02</v>
      </c>
      <c r="M58" s="12">
        <f>'[1]7'!AA$126*$E58/100</f>
        <v>0.4</v>
      </c>
      <c r="N58" s="13">
        <f>'[1]7'!AI$126*$E58/100</f>
        <v>0.008</v>
      </c>
      <c r="O58" s="13">
        <f>'[1]7'!AJ$126*$E58/100</f>
        <v>0.002</v>
      </c>
      <c r="P58" s="10">
        <f>'[1]7'!AP$126*$E58/100</f>
        <v>0.4</v>
      </c>
      <c r="Q58" s="11">
        <f>'[1]7'!AW$126*$E58/100</f>
        <v>0.1</v>
      </c>
      <c r="R58" s="11">
        <f>'[1]7'!AX$126*$E58/100</f>
        <v>0</v>
      </c>
    </row>
    <row r="59" spans="3:18" ht="13.5">
      <c r="C59" s="1">
        <v>7119</v>
      </c>
      <c r="D59" t="s">
        <v>71</v>
      </c>
      <c r="E59">
        <v>80</v>
      </c>
      <c r="F59" s="10">
        <f>'[1]7'!G$130*$E59/100</f>
        <v>37.6</v>
      </c>
      <c r="G59" s="11">
        <f>'[1]7'!I$130*$E59/100</f>
        <v>0.24</v>
      </c>
      <c r="H59" s="11">
        <f>'[1]7'!J$130*$E59/100</f>
        <v>0.24</v>
      </c>
      <c r="I59" s="11">
        <f>'[1]7'!K$130*$E59/100</f>
        <v>9.68</v>
      </c>
      <c r="J59" s="10">
        <f>'[1]7'!M$130*$E59/100</f>
        <v>1.6</v>
      </c>
      <c r="K59" s="10">
        <f>'[1]7'!O$130*$E59/100</f>
        <v>4</v>
      </c>
      <c r="L59" s="11">
        <f>'[1]7'!R$130*$E59/100</f>
        <v>0.24</v>
      </c>
      <c r="M59" s="12">
        <f>'[1]7'!AA$130*$E59/100</f>
        <v>0</v>
      </c>
      <c r="N59" s="13">
        <f>'[1]7'!AI$130*$E59/100</f>
        <v>0.016</v>
      </c>
      <c r="O59" s="13">
        <f>'[1]7'!AJ$130*$E59/100</f>
        <v>0</v>
      </c>
      <c r="P59" s="10">
        <f>'[1]7'!AP$130*$E59/100</f>
        <v>0</v>
      </c>
      <c r="Q59" s="11">
        <f>'[1]7'!AW$130*$E59/100</f>
        <v>0.08</v>
      </c>
      <c r="R59" s="11">
        <f>'[1]7'!AX$130*$E59/100</f>
        <v>0</v>
      </c>
    </row>
    <row r="60" spans="3:18" ht="13.5">
      <c r="C60" s="1">
        <v>11198</v>
      </c>
      <c r="D60" t="s">
        <v>72</v>
      </c>
      <c r="E60">
        <v>2</v>
      </c>
      <c r="F60" s="10">
        <f>'[1]11'!G$199*$E60/100</f>
        <v>6.88</v>
      </c>
      <c r="G60" s="11">
        <f>'[1]11'!I$199*$E60/100</f>
        <v>1.7519999999999998</v>
      </c>
      <c r="H60" s="11">
        <f>'[1]11'!J$199*$E60/100</f>
        <v>0.006</v>
      </c>
      <c r="I60" s="11">
        <f>'[1]11'!K$199*$E60/100</f>
        <v>0</v>
      </c>
      <c r="J60" s="10">
        <f>'[1]11'!M$199*$E60/100</f>
        <v>5.2</v>
      </c>
      <c r="K60" s="10">
        <f>'[1]11'!O$199*$E60/100</f>
        <v>0.32</v>
      </c>
      <c r="L60" s="11">
        <f>'[1]11'!R$199*$E60/100</f>
        <v>0.013999999999999999</v>
      </c>
      <c r="M60" s="12">
        <f>'[1]11'!AA$199*$E60/100</f>
        <v>0</v>
      </c>
      <c r="N60" s="13">
        <f>'[1]11'!AI$199*$E60/100</f>
        <v>0</v>
      </c>
      <c r="O60" s="13">
        <f>'[1]11'!AJ$199*$E60/100</f>
        <v>0</v>
      </c>
      <c r="P60" s="10">
        <f>'[1]11'!AP$199*$E60/100</f>
        <v>0</v>
      </c>
      <c r="Q60" s="11">
        <f>'[1]11'!AW$199*$E60/100</f>
        <v>0</v>
      </c>
      <c r="R60" s="11">
        <f>'[1]11'!AX$199*$E60/100</f>
        <v>0.013999999999999999</v>
      </c>
    </row>
    <row r="61" spans="4:5" ht="13.5">
      <c r="D61" t="s">
        <v>25</v>
      </c>
      <c r="E61">
        <v>11</v>
      </c>
    </row>
    <row r="62" spans="4:18" ht="13.5">
      <c r="D62" t="s">
        <v>73</v>
      </c>
      <c r="E62">
        <f>SUM(E58:E60)</f>
        <v>102</v>
      </c>
      <c r="F62" s="10">
        <f aca="true" t="shared" si="4" ref="F62:R62">SUM(F58:F60)</f>
        <v>56.28000000000001</v>
      </c>
      <c r="G62" s="11">
        <f t="shared" si="4"/>
        <v>2.0719999999999996</v>
      </c>
      <c r="H62" s="11">
        <f t="shared" si="4"/>
        <v>0.266</v>
      </c>
      <c r="I62" s="11">
        <f t="shared" si="4"/>
        <v>12.82</v>
      </c>
      <c r="J62" s="10">
        <f t="shared" si="4"/>
        <v>7</v>
      </c>
      <c r="K62" s="10">
        <f t="shared" si="4"/>
        <v>5.5200000000000005</v>
      </c>
      <c r="L62" s="11">
        <f t="shared" si="4"/>
        <v>0.274</v>
      </c>
      <c r="M62" s="12">
        <f t="shared" si="4"/>
        <v>0.4</v>
      </c>
      <c r="N62" s="13">
        <f t="shared" si="4"/>
        <v>0.024</v>
      </c>
      <c r="O62" s="13">
        <f t="shared" si="4"/>
        <v>0.002</v>
      </c>
      <c r="P62" s="10">
        <f t="shared" si="4"/>
        <v>0.4</v>
      </c>
      <c r="Q62" s="11">
        <f t="shared" si="4"/>
        <v>0.18</v>
      </c>
      <c r="R62" s="11">
        <f t="shared" si="4"/>
        <v>0.013999999999999999</v>
      </c>
    </row>
    <row r="63" spans="4:18" ht="13.5">
      <c r="D63" t="s">
        <v>74</v>
      </c>
      <c r="E63">
        <f>SUM(E4:E11,E13:E27,E29:E46,E48:E56,E58:E60)</f>
        <v>835.8099999999998</v>
      </c>
      <c r="F63" s="10">
        <f aca="true" t="shared" si="5" ref="F63:R63">SUM(F4:F11,F13:F27,F29:F46,F48:F56,F58:F60)</f>
        <v>772.7435999999999</v>
      </c>
      <c r="G63" s="11">
        <f t="shared" si="5"/>
        <v>29.28146</v>
      </c>
      <c r="H63" s="11">
        <f t="shared" si="5"/>
        <v>22.641320000000007</v>
      </c>
      <c r="I63" s="11">
        <f t="shared" si="5"/>
        <v>113.07057999999995</v>
      </c>
      <c r="J63" s="10">
        <f t="shared" si="5"/>
        <v>1362.7759999999996</v>
      </c>
      <c r="K63" s="10">
        <f t="shared" si="5"/>
        <v>299.46299999999997</v>
      </c>
      <c r="L63" s="11">
        <f t="shared" si="5"/>
        <v>4.187620000000001</v>
      </c>
      <c r="M63" s="12">
        <f t="shared" si="5"/>
        <v>677.1812000000001</v>
      </c>
      <c r="N63" s="13">
        <f t="shared" si="5"/>
        <v>0.41258600000000023</v>
      </c>
      <c r="O63" s="13">
        <f t="shared" si="5"/>
        <v>0.4511780000000001</v>
      </c>
      <c r="P63" s="10">
        <f t="shared" si="5"/>
        <v>83.4816</v>
      </c>
      <c r="Q63" s="11">
        <f t="shared" si="5"/>
        <v>8.774899999999999</v>
      </c>
      <c r="R63" s="11">
        <f t="shared" si="5"/>
        <v>3.4601100000000002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2008-09-03T09:36:18Z</dcterms:created>
  <dcterms:modified xsi:type="dcterms:W3CDTF">2008-09-03T09:36:34Z</dcterms:modified>
  <cp:category/>
  <cp:version/>
  <cp:contentType/>
  <cp:contentStatus/>
</cp:coreProperties>
</file>