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00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<sst xmlns="http://schemas.openxmlformats.org/spreadsheetml/2006/main" count="79" uniqueCount="66">
  <si>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</si>
  <si>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</si>
  <si>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</si>
  <si>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</si>
  <si>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</si>
  <si>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</si>
  <si>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</si>
  <si>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</si>
  <si>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</si>
  <si>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</si>
  <si>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</si>
  <si>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</si>
  <si>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</si>
  <si>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</si>
  <si>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</si>
  <si>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</si>
  <si>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</si>
  <si>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</si>
  <si>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</si>
  <si>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</si>
  <si>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</si>
  <si>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</si>
  <si>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</si>
  <si>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和風モンブライス</t>
  </si>
  <si>
    <t>米・精白米（水稲）</t>
  </si>
  <si>
    <t>水</t>
  </si>
  <si>
    <t>くり・日本ぐり・甘露煮</t>
  </si>
  <si>
    <t>清酒・上撰</t>
  </si>
  <si>
    <t>食塩</t>
  </si>
  <si>
    <t>みついし昆布-素干し</t>
  </si>
  <si>
    <t>Σ合計(4-9)</t>
  </si>
  <si>
    <t>秋鮭のホイル包み</t>
  </si>
  <si>
    <t>しろさけ-生（切り身）</t>
  </si>
  <si>
    <t>たまねぎ・りん茎-生</t>
  </si>
  <si>
    <t>しめじ・ぶなしめじ-生</t>
  </si>
  <si>
    <t>にんじん・根、皮むき-生</t>
  </si>
  <si>
    <t>さやえんどう・若ざや-生</t>
  </si>
  <si>
    <t>レモン・全果-生</t>
  </si>
  <si>
    <t>有塩バター</t>
  </si>
  <si>
    <t>プロセスチーズ</t>
  </si>
  <si>
    <t>こしょう・混合、粉</t>
  </si>
  <si>
    <t>Σ合計(11-20)</t>
  </si>
  <si>
    <t>さつまいものハニーきんぴら</t>
  </si>
  <si>
    <t>さつまいも-生</t>
  </si>
  <si>
    <t>はちみつ</t>
  </si>
  <si>
    <t>こいくちしょうゆ</t>
  </si>
  <si>
    <t>ごま-いり</t>
  </si>
  <si>
    <t>調合油</t>
  </si>
  <si>
    <t>Σ合計(22-26)</t>
  </si>
  <si>
    <t>豆乳ごま味噌汁</t>
  </si>
  <si>
    <t>豆乳</t>
  </si>
  <si>
    <t>大根・根、皮むき-生</t>
  </si>
  <si>
    <t>こまつな・葉-生</t>
  </si>
  <si>
    <t>豚・ハム・ロース</t>
  </si>
  <si>
    <t>米みそ・淡色辛みそ</t>
  </si>
  <si>
    <t>かつお・昆布だし</t>
  </si>
  <si>
    <t>Σ合計(28-34)</t>
  </si>
  <si>
    <t>梨ゼリー</t>
  </si>
  <si>
    <t>なし・日本なし-生</t>
  </si>
  <si>
    <t>車糖・上白糖</t>
  </si>
  <si>
    <t>豚・ゼラチン</t>
  </si>
  <si>
    <t>ブルーベリー-生</t>
  </si>
  <si>
    <t>ラズベリー-生</t>
  </si>
  <si>
    <t>ミント</t>
  </si>
  <si>
    <t>Σ合計(36-42)</t>
  </si>
  <si>
    <t>Σ合計(4-42)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</si>
</sst>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  <row r="23">
          <cell r="G23">
            <v>294</v>
          </cell>
          <cell r="I23">
            <v>0.2</v>
          </cell>
          <cell r="J23">
            <v>0</v>
          </cell>
          <cell r="K23">
            <v>79.7</v>
          </cell>
          <cell r="M23">
            <v>7</v>
          </cell>
          <cell r="O23">
            <v>2</v>
          </cell>
          <cell r="R23">
            <v>0.8</v>
          </cell>
          <cell r="AA23">
            <v>0</v>
          </cell>
          <cell r="AI23">
            <v>0.01</v>
          </cell>
          <cell r="AJ23">
            <v>0.01</v>
          </cell>
          <cell r="AP23">
            <v>3</v>
          </cell>
          <cell r="AW23">
            <v>0</v>
          </cell>
          <cell r="AX23">
            <v>0</v>
          </cell>
        </row>
      </sheetData>
      <sheetData sheetId="4">
        <row r="57">
          <cell r="G57">
            <v>46</v>
          </cell>
          <cell r="I57">
            <v>3.6</v>
          </cell>
          <cell r="J57">
            <v>2</v>
          </cell>
          <cell r="K57">
            <v>3.1</v>
          </cell>
          <cell r="M57">
            <v>2</v>
          </cell>
          <cell r="O57">
            <v>15</v>
          </cell>
          <cell r="R57">
            <v>1.2</v>
          </cell>
          <cell r="AA57">
            <v>0</v>
          </cell>
          <cell r="AI57">
            <v>0.03</v>
          </cell>
          <cell r="AJ57">
            <v>0.02</v>
          </cell>
          <cell r="AP57">
            <v>0</v>
          </cell>
          <cell r="AW57">
            <v>0.2</v>
          </cell>
          <cell r="AX57">
            <v>0</v>
          </cell>
        </row>
      </sheetData>
      <sheetData sheetId="5">
        <row r="14">
          <cell r="G14">
            <v>238</v>
          </cell>
          <cell r="I14">
            <v>1.8</v>
          </cell>
          <cell r="J14">
            <v>0.4</v>
          </cell>
          <cell r="K14">
            <v>56.8</v>
          </cell>
          <cell r="M14">
            <v>7</v>
          </cell>
          <cell r="O14">
            <v>8</v>
          </cell>
          <cell r="R14">
            <v>0.6</v>
          </cell>
          <cell r="AA14">
            <v>3</v>
          </cell>
          <cell r="AI14">
            <v>0.07</v>
          </cell>
          <cell r="AJ14">
            <v>0.03</v>
          </cell>
          <cell r="AP14">
            <v>0</v>
          </cell>
          <cell r="AW14">
            <v>2.8</v>
          </cell>
          <cell r="AX14">
            <v>0</v>
          </cell>
        </row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22">
          <cell r="G22">
            <v>36</v>
          </cell>
          <cell r="I22">
            <v>3.1</v>
          </cell>
          <cell r="J22">
            <v>0.2</v>
          </cell>
          <cell r="K22">
            <v>7.5</v>
          </cell>
          <cell r="M22">
            <v>1</v>
          </cell>
          <cell r="O22">
            <v>35</v>
          </cell>
          <cell r="R22">
            <v>0.9</v>
          </cell>
          <cell r="AA22">
            <v>47</v>
          </cell>
          <cell r="AI22">
            <v>0.15</v>
          </cell>
          <cell r="AJ22">
            <v>0.11</v>
          </cell>
          <cell r="AP22">
            <v>60</v>
          </cell>
          <cell r="AW22">
            <v>3</v>
          </cell>
          <cell r="AX22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</sheetData>
      <sheetData sheetId="7">
        <row r="98">
          <cell r="G98">
            <v>43</v>
          </cell>
          <cell r="I98">
            <v>0.3</v>
          </cell>
          <cell r="J98">
            <v>0.1</v>
          </cell>
          <cell r="K98">
            <v>11.3</v>
          </cell>
          <cell r="M98">
            <v>0</v>
          </cell>
          <cell r="O98">
            <v>2</v>
          </cell>
          <cell r="R98">
            <v>0</v>
          </cell>
          <cell r="AA98">
            <v>0</v>
          </cell>
          <cell r="AI98">
            <v>0.02</v>
          </cell>
          <cell r="AJ98">
            <v>0</v>
          </cell>
          <cell r="AP98">
            <v>3</v>
          </cell>
          <cell r="AW98">
            <v>0.9</v>
          </cell>
          <cell r="AX98">
            <v>0</v>
          </cell>
        </row>
        <row r="135">
          <cell r="G135">
            <v>49</v>
          </cell>
          <cell r="I135">
            <v>0.5</v>
          </cell>
          <cell r="J135">
            <v>0.1</v>
          </cell>
          <cell r="K135">
            <v>12.9</v>
          </cell>
          <cell r="M135">
            <v>1</v>
          </cell>
          <cell r="O135">
            <v>8</v>
          </cell>
          <cell r="R135">
            <v>0.2</v>
          </cell>
          <cell r="AA135">
            <v>5</v>
          </cell>
          <cell r="AI135">
            <v>0.03</v>
          </cell>
          <cell r="AJ135">
            <v>0.03</v>
          </cell>
          <cell r="AP135">
            <v>9</v>
          </cell>
          <cell r="AW135">
            <v>3.3</v>
          </cell>
          <cell r="AX135">
            <v>0</v>
          </cell>
        </row>
        <row r="160">
          <cell r="G160">
            <v>41</v>
          </cell>
          <cell r="I160">
            <v>1.1</v>
          </cell>
          <cell r="J160">
            <v>0.1</v>
          </cell>
          <cell r="K160">
            <v>10.2</v>
          </cell>
          <cell r="M160">
            <v>1</v>
          </cell>
          <cell r="O160">
            <v>22</v>
          </cell>
          <cell r="R160">
            <v>0.7</v>
          </cell>
          <cell r="AA160">
            <v>2</v>
          </cell>
          <cell r="AI160">
            <v>0.02</v>
          </cell>
          <cell r="AJ160">
            <v>0.04</v>
          </cell>
          <cell r="AP160">
            <v>22</v>
          </cell>
          <cell r="AW160">
            <v>4.7</v>
          </cell>
          <cell r="AX160">
            <v>0</v>
          </cell>
        </row>
        <row r="169">
          <cell r="G169">
            <v>54</v>
          </cell>
          <cell r="I169">
            <v>0.9</v>
          </cell>
          <cell r="J169">
            <v>0.7</v>
          </cell>
          <cell r="K169">
            <v>12.5</v>
          </cell>
          <cell r="M169">
            <v>4</v>
          </cell>
          <cell r="O169">
            <v>67</v>
          </cell>
          <cell r="R169">
            <v>0.2</v>
          </cell>
          <cell r="AA169">
            <v>2</v>
          </cell>
          <cell r="AI169">
            <v>0.07</v>
          </cell>
          <cell r="AJ169">
            <v>0.07</v>
          </cell>
          <cell r="AP169">
            <v>100</v>
          </cell>
          <cell r="AW169">
            <v>4.9</v>
          </cell>
          <cell r="AX169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19">
          <cell r="G19">
            <v>153</v>
          </cell>
          <cell r="I19">
            <v>7.7</v>
          </cell>
          <cell r="J19">
            <v>1.9</v>
          </cell>
          <cell r="K19">
            <v>64.7</v>
          </cell>
          <cell r="M19">
            <v>3000</v>
          </cell>
          <cell r="O19">
            <v>560</v>
          </cell>
          <cell r="R19">
            <v>5.1</v>
          </cell>
          <cell r="AA19">
            <v>230</v>
          </cell>
          <cell r="AI19">
            <v>0.4</v>
          </cell>
          <cell r="AJ19">
            <v>0.6</v>
          </cell>
          <cell r="AP19">
            <v>10</v>
          </cell>
          <cell r="AW19">
            <v>34.8</v>
          </cell>
          <cell r="AX19">
            <v>7.6</v>
          </cell>
        </row>
      </sheetData>
      <sheetData sheetId="10"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</sheetData>
      <sheetData sheetId="11">
        <row r="177">
          <cell r="G177">
            <v>196</v>
          </cell>
          <cell r="I177">
            <v>16.5</v>
          </cell>
          <cell r="J177">
            <v>13.9</v>
          </cell>
          <cell r="K177">
            <v>1.3</v>
          </cell>
          <cell r="M177">
            <v>1000</v>
          </cell>
          <cell r="O177">
            <v>10</v>
          </cell>
          <cell r="R177">
            <v>0.5</v>
          </cell>
          <cell r="AA177">
            <v>0</v>
          </cell>
          <cell r="AI177">
            <v>0.6</v>
          </cell>
          <cell r="AJ177">
            <v>0.12</v>
          </cell>
          <cell r="AP177">
            <v>50</v>
          </cell>
          <cell r="AW177">
            <v>0</v>
          </cell>
          <cell r="AX177">
            <v>2.5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41">
          <cell r="G41">
            <v>339</v>
          </cell>
          <cell r="I41">
            <v>22.7</v>
          </cell>
          <cell r="J41">
            <v>26</v>
          </cell>
          <cell r="K41">
            <v>1.3</v>
          </cell>
          <cell r="M41">
            <v>1100</v>
          </cell>
          <cell r="O41">
            <v>630</v>
          </cell>
          <cell r="R41">
            <v>0.3</v>
          </cell>
          <cell r="AA41">
            <v>260</v>
          </cell>
          <cell r="AI41">
            <v>0.03</v>
          </cell>
          <cell r="AJ41">
            <v>0.38</v>
          </cell>
          <cell r="AP41">
            <v>0</v>
          </cell>
          <cell r="AW41">
            <v>0</v>
          </cell>
          <cell r="AX41">
            <v>2.8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B1">
      <pane xSplit="2" ySplit="3" topLeftCell="D2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45" sqref="E45:R45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D5" t="s">
        <v>25</v>
      </c>
      <c r="E5">
        <v>104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5012</v>
      </c>
      <c r="D6" t="s">
        <v>26</v>
      </c>
      <c r="E6">
        <v>35</v>
      </c>
      <c r="F6" s="10">
        <f>'[1]5'!G$14*$E6/100</f>
        <v>83.3</v>
      </c>
      <c r="G6" s="11">
        <f>'[1]5'!I$14*$E6/100</f>
        <v>0.63</v>
      </c>
      <c r="H6" s="11">
        <f>'[1]5'!J$14*$E6/100</f>
        <v>0.14</v>
      </c>
      <c r="I6" s="11">
        <f>'[1]5'!K$14*$E6/100</f>
        <v>19.88</v>
      </c>
      <c r="J6" s="10">
        <f>'[1]5'!M$14*$E6/100</f>
        <v>2.45</v>
      </c>
      <c r="K6" s="10">
        <f>'[1]5'!O$14*$E6/100</f>
        <v>2.8</v>
      </c>
      <c r="L6" s="11">
        <f>'[1]5'!R$14*$E6/100</f>
        <v>0.21</v>
      </c>
      <c r="M6" s="12">
        <f>'[1]5'!AA$14*$E6/100</f>
        <v>1.05</v>
      </c>
      <c r="N6" s="13">
        <f>'[1]5'!AI$14*$E6/100</f>
        <v>0.0245</v>
      </c>
      <c r="O6" s="13">
        <f>'[1]5'!AJ$14*$E6/100</f>
        <v>0.0105</v>
      </c>
      <c r="P6" s="10">
        <f>'[1]5'!AP$14*$E6/100</f>
        <v>0</v>
      </c>
      <c r="Q6" s="11">
        <f>'[1]5'!AW$14*$E6/100</f>
        <v>0.98</v>
      </c>
      <c r="R6" s="11">
        <f>'[1]5'!AX$14*$E6/100</f>
        <v>0</v>
      </c>
    </row>
    <row r="7" spans="1:18" ht="15">
      <c r="A7"/>
      <c r="B7"/>
      <c r="C7" s="1">
        <v>16001</v>
      </c>
      <c r="D7" t="s">
        <v>27</v>
      </c>
      <c r="E7">
        <v>3</v>
      </c>
      <c r="F7" s="10">
        <f>'[1]16'!G$2*$E7/100</f>
        <v>3.27</v>
      </c>
      <c r="G7" s="11">
        <f>'[1]16'!I$2*$E7/100</f>
        <v>0.012000000000000002</v>
      </c>
      <c r="H7" s="11">
        <f>'[1]16'!J$2*$E7/100</f>
        <v>0</v>
      </c>
      <c r="I7" s="11">
        <f>'[1]16'!K$2*$E7/100</f>
        <v>0.14700000000000002</v>
      </c>
      <c r="J7" s="10">
        <f>'[1]16'!M$2*$E7/100</f>
        <v>0.06</v>
      </c>
      <c r="K7" s="10">
        <f>'[1]16'!O$2*$E7/100</f>
        <v>0.09</v>
      </c>
      <c r="L7" s="11">
        <f>'[1]16'!R$2*$E7/100</f>
        <v>0</v>
      </c>
      <c r="M7" s="12">
        <f>'[1]16'!AA$2*$E7/100</f>
        <v>0</v>
      </c>
      <c r="N7" s="13">
        <f>'[1]16'!AI$2*$E7/100</f>
        <v>0</v>
      </c>
      <c r="O7" s="13">
        <f>'[1]16'!AJ$2*$E7/100</f>
        <v>0</v>
      </c>
      <c r="P7" s="10">
        <f>'[1]16'!AP$2*$E7/100</f>
        <v>0</v>
      </c>
      <c r="Q7" s="11">
        <f>'[1]16'!AW$2*$E7/100</f>
        <v>0</v>
      </c>
      <c r="R7" s="11">
        <f>'[1]16'!AX$2*$E7/100</f>
        <v>0</v>
      </c>
    </row>
    <row r="8" spans="1:18" ht="15">
      <c r="A8"/>
      <c r="B8"/>
      <c r="C8" s="1">
        <v>17012</v>
      </c>
      <c r="D8" t="s">
        <v>28</v>
      </c>
      <c r="E8">
        <v>0.5</v>
      </c>
      <c r="F8" s="10">
        <f>'[1]17'!G$13*$E8/100</f>
        <v>0</v>
      </c>
      <c r="G8" s="11">
        <f>'[1]17'!I$13*$E8/100</f>
        <v>0</v>
      </c>
      <c r="H8" s="11">
        <f>'[1]17'!J$13*$E8/100</f>
        <v>0</v>
      </c>
      <c r="I8" s="11">
        <f>'[1]17'!K$13*$E8/100</f>
        <v>0</v>
      </c>
      <c r="J8" s="10">
        <f>'[1]17'!M$13*$E8/100</f>
        <v>195</v>
      </c>
      <c r="K8" s="10">
        <f>'[1]17'!O$13*$E8/100</f>
        <v>0.11</v>
      </c>
      <c r="L8" s="11">
        <f>'[1]17'!R$13*$E8/100</f>
        <v>0</v>
      </c>
      <c r="M8" s="12">
        <f>'[1]17'!AA$13*$E8/100</f>
        <v>0</v>
      </c>
      <c r="N8" s="13">
        <f>'[1]17'!AI$13*$E8/100</f>
        <v>0</v>
      </c>
      <c r="O8" s="13">
        <f>'[1]17'!AJ$13*$E8/100</f>
        <v>0</v>
      </c>
      <c r="P8" s="10">
        <f>'[1]17'!AP$13*$E8/100</f>
        <v>0</v>
      </c>
      <c r="Q8" s="11">
        <f>'[1]17'!AW$13*$E8/100</f>
        <v>0</v>
      </c>
      <c r="R8" s="11">
        <f>'[1]17'!AX$13*$E8/100</f>
        <v>0.4955</v>
      </c>
    </row>
    <row r="9" spans="1:18" ht="15">
      <c r="A9"/>
      <c r="B9"/>
      <c r="C9" s="1">
        <v>9018</v>
      </c>
      <c r="D9" t="s">
        <v>29</v>
      </c>
      <c r="E9">
        <v>0.5</v>
      </c>
      <c r="F9" s="10">
        <f>'[1]9'!G$19*$E9/100</f>
        <v>0.765</v>
      </c>
      <c r="G9" s="11">
        <f>'[1]9'!I$19*$E9/100</f>
        <v>0.0385</v>
      </c>
      <c r="H9" s="11">
        <f>'[1]9'!J$19*$E9/100</f>
        <v>0.0095</v>
      </c>
      <c r="I9" s="11">
        <f>'[1]9'!K$19*$E9/100</f>
        <v>0.3235</v>
      </c>
      <c r="J9" s="10">
        <f>'[1]9'!M$19*$E9/100</f>
        <v>15</v>
      </c>
      <c r="K9" s="10">
        <f>'[1]9'!O$19*$E9/100</f>
        <v>2.8</v>
      </c>
      <c r="L9" s="11">
        <f>'[1]9'!R$19*$E9/100</f>
        <v>0.0255</v>
      </c>
      <c r="M9" s="12">
        <f>'[1]9'!AA$19*$E9/100</f>
        <v>1.15</v>
      </c>
      <c r="N9" s="13">
        <f>'[1]9'!AI$19*$E9/100</f>
        <v>0.002</v>
      </c>
      <c r="O9" s="13">
        <f>'[1]9'!AJ$19*$E9/100</f>
        <v>0.003</v>
      </c>
      <c r="P9" s="10">
        <f>'[1]9'!AP$19*$E9/100</f>
        <v>0.05</v>
      </c>
      <c r="Q9" s="11">
        <f>'[1]9'!AW$19*$E9/100</f>
        <v>0.174</v>
      </c>
      <c r="R9" s="11">
        <f>'[1]9'!AX$19*$E9/100</f>
        <v>0.038</v>
      </c>
    </row>
    <row r="10" spans="1:18" ht="15">
      <c r="A10"/>
      <c r="B10"/>
      <c r="D10" t="s">
        <v>30</v>
      </c>
      <c r="E10">
        <f>SUM(E4:E9)</f>
        <v>223</v>
      </c>
      <c r="F10" s="10">
        <f aca="true" t="shared" si="0" ref="F10:R10">SUM(F4:F9)</f>
        <v>372.135</v>
      </c>
      <c r="G10" s="11">
        <f t="shared" si="0"/>
        <v>5.560499999999999</v>
      </c>
      <c r="H10" s="11">
        <f t="shared" si="0"/>
        <v>0.8694999999999999</v>
      </c>
      <c r="I10" s="11">
        <f t="shared" si="0"/>
        <v>82.0305</v>
      </c>
      <c r="J10" s="10">
        <f t="shared" si="0"/>
        <v>213.31</v>
      </c>
      <c r="K10" s="10">
        <f t="shared" si="0"/>
        <v>9.8</v>
      </c>
      <c r="L10" s="11">
        <f t="shared" si="0"/>
        <v>0.8755</v>
      </c>
      <c r="M10" s="12">
        <f t="shared" si="0"/>
        <v>2.2</v>
      </c>
      <c r="N10" s="13">
        <f t="shared" si="0"/>
        <v>0.0905</v>
      </c>
      <c r="O10" s="13">
        <f t="shared" si="0"/>
        <v>0.029500000000000002</v>
      </c>
      <c r="P10" s="10">
        <f t="shared" si="0"/>
        <v>0.05</v>
      </c>
      <c r="Q10" s="11">
        <f t="shared" si="0"/>
        <v>1.5539999999999998</v>
      </c>
      <c r="R10" s="11">
        <f t="shared" si="0"/>
        <v>0.5335</v>
      </c>
    </row>
    <row r="11" spans="1:18" ht="13.5">
      <c r="A11"/>
      <c r="B11" t="s">
        <v>31</v>
      </c>
      <c r="C11" s="1">
        <v>10134</v>
      </c>
      <c r="D11" t="s">
        <v>32</v>
      </c>
      <c r="E11">
        <v>60</v>
      </c>
      <c r="F11" s="10">
        <f>'[1]10'!G$141*$E11/100</f>
        <v>79.8</v>
      </c>
      <c r="G11" s="11">
        <f>'[1]10'!I$141*$E11/100</f>
        <v>13.38</v>
      </c>
      <c r="H11" s="11">
        <f>'[1]10'!J$141*$E11/100</f>
        <v>2.4599999999999995</v>
      </c>
      <c r="I11" s="11">
        <f>'[1]10'!K$141*$E11/100</f>
        <v>0.06</v>
      </c>
      <c r="J11" s="10">
        <f>'[1]10'!M$141*$E11/100</f>
        <v>39.6</v>
      </c>
      <c r="K11" s="10">
        <f>'[1]10'!O$141*$E11/100</f>
        <v>8.4</v>
      </c>
      <c r="L11" s="11">
        <f>'[1]10'!R$141*$E11/100</f>
        <v>0.3</v>
      </c>
      <c r="M11" s="12">
        <f>'[1]10'!AA$141*$E11/100</f>
        <v>6.6</v>
      </c>
      <c r="N11" s="13">
        <f>'[1]10'!AI$141*$E11/100</f>
        <v>0.09</v>
      </c>
      <c r="O11" s="13">
        <f>'[1]10'!AJ$141*$E11/100</f>
        <v>0.126</v>
      </c>
      <c r="P11" s="10">
        <f>'[1]10'!AP$141*$E11/100</f>
        <v>0.6</v>
      </c>
      <c r="Q11" s="11">
        <f>'[1]10'!AW$141*$E11/100</f>
        <v>0</v>
      </c>
      <c r="R11" s="11">
        <f>'[1]10'!AX$141*$E11/100</f>
        <v>0.12</v>
      </c>
    </row>
    <row r="12" spans="3:18" ht="13.5">
      <c r="C12" s="1">
        <v>6153</v>
      </c>
      <c r="D12" t="s">
        <v>33</v>
      </c>
      <c r="E12">
        <v>20</v>
      </c>
      <c r="F12" s="10">
        <f>'[1]6'!G$163*$E12/100</f>
        <v>7.4</v>
      </c>
      <c r="G12" s="11">
        <f>'[1]6'!I$163*$E12/100</f>
        <v>0.2</v>
      </c>
      <c r="H12" s="11">
        <f>'[1]6'!J$163*$E12/100</f>
        <v>0.02</v>
      </c>
      <c r="I12" s="11">
        <f>'[1]6'!K$163*$E12/100</f>
        <v>1.76</v>
      </c>
      <c r="J12" s="10">
        <f>'[1]6'!M$163*$E12/100</f>
        <v>0.4</v>
      </c>
      <c r="K12" s="10">
        <f>'[1]6'!O$163*$E12/100</f>
        <v>4.2</v>
      </c>
      <c r="L12" s="11">
        <f>'[1]6'!R$163*$E12/100</f>
        <v>0.04</v>
      </c>
      <c r="M12" s="12">
        <f>'[1]6'!AA$163*$E12/100</f>
        <v>0</v>
      </c>
      <c r="N12" s="13">
        <f>'[1]6'!AI$163*$E12/100</f>
        <v>0.006</v>
      </c>
      <c r="O12" s="13">
        <f>'[1]6'!AJ$163*$E12/100</f>
        <v>0.002</v>
      </c>
      <c r="P12" s="10">
        <f>'[1]6'!AP$163*$E12/100</f>
        <v>1.6</v>
      </c>
      <c r="Q12" s="11">
        <f>'[1]6'!AW$163*$E12/100</f>
        <v>0.32</v>
      </c>
      <c r="R12" s="11">
        <f>'[1]6'!AX$163*$E12/100</f>
        <v>0</v>
      </c>
    </row>
    <row r="13" spans="3:18" ht="13.5">
      <c r="C13" s="1">
        <v>8016</v>
      </c>
      <c r="D13" t="s">
        <v>34</v>
      </c>
      <c r="E13">
        <v>20</v>
      </c>
      <c r="F13" s="10">
        <f>'[1]8'!G$18*$E13/100</f>
        <v>3.6</v>
      </c>
      <c r="G13" s="11">
        <f>'[1]8'!I$18*$E13/100</f>
        <v>0.54</v>
      </c>
      <c r="H13" s="11">
        <f>'[1]8'!J$18*$E13/100</f>
        <v>0.12</v>
      </c>
      <c r="I13" s="11">
        <f>'[1]8'!K$18*$E13/100</f>
        <v>1</v>
      </c>
      <c r="J13" s="10">
        <f>'[1]8'!M$18*$E13/100</f>
        <v>0.6</v>
      </c>
      <c r="K13" s="10">
        <f>'[1]8'!O$18*$E13/100</f>
        <v>0.2</v>
      </c>
      <c r="L13" s="11">
        <f>'[1]8'!R$18*$E13/100</f>
        <v>0.08</v>
      </c>
      <c r="M13" s="12">
        <f>'[1]8'!AA$18*$E13/100</f>
        <v>0</v>
      </c>
      <c r="N13" s="13">
        <f>'[1]8'!AI$18*$E13/100</f>
        <v>0.032</v>
      </c>
      <c r="O13" s="13">
        <f>'[1]8'!AJ$18*$E13/100</f>
        <v>0.032</v>
      </c>
      <c r="P13" s="10">
        <f>'[1]8'!AP$18*$E13/100</f>
        <v>1.4</v>
      </c>
      <c r="Q13" s="11">
        <f>'[1]8'!AW$18*$E13/100</f>
        <v>0.74</v>
      </c>
      <c r="R13" s="11">
        <f>'[1]8'!AX$18*$E13/100</f>
        <v>0</v>
      </c>
    </row>
    <row r="14" spans="3:18" ht="13.5">
      <c r="C14" s="1">
        <v>6214</v>
      </c>
      <c r="D14" t="s">
        <v>35</v>
      </c>
      <c r="E14">
        <v>15</v>
      </c>
      <c r="F14" s="10">
        <f>'[1]6'!G$230*$E14/100</f>
        <v>5.55</v>
      </c>
      <c r="G14" s="11">
        <f>'[1]6'!I$230*$E14/100</f>
        <v>0.09</v>
      </c>
      <c r="H14" s="11">
        <f>'[1]6'!J$230*$E14/100</f>
        <v>0.015</v>
      </c>
      <c r="I14" s="11">
        <f>'[1]6'!K$230*$E14/100</f>
        <v>1.35</v>
      </c>
      <c r="J14" s="10">
        <f>'[1]6'!M$230*$E14/100</f>
        <v>3.75</v>
      </c>
      <c r="K14" s="10">
        <f>'[1]6'!O$230*$E14/100</f>
        <v>4.05</v>
      </c>
      <c r="L14" s="11">
        <f>'[1]6'!R$230*$E14/100</f>
        <v>0.03</v>
      </c>
      <c r="M14" s="12">
        <f>'[1]6'!AA$230*$E14/100</f>
        <v>102</v>
      </c>
      <c r="N14" s="13">
        <f>'[1]6'!AI$230*$E14/100</f>
        <v>0.006</v>
      </c>
      <c r="O14" s="13">
        <f>'[1]6'!AJ$230*$E14/100</f>
        <v>0.006</v>
      </c>
      <c r="P14" s="10">
        <f>'[1]6'!AP$230*$E14/100</f>
        <v>0.6</v>
      </c>
      <c r="Q14" s="11">
        <f>'[1]6'!AW$230*$E14/100</f>
        <v>0.375</v>
      </c>
      <c r="R14" s="11">
        <f>'[1]6'!AX$230*$E14/100</f>
        <v>0.015</v>
      </c>
    </row>
    <row r="15" spans="3:18" ht="13.5">
      <c r="C15" s="1">
        <v>6020</v>
      </c>
      <c r="D15" t="s">
        <v>36</v>
      </c>
      <c r="E15">
        <v>3</v>
      </c>
      <c r="F15" s="10">
        <f>'[1]6'!G$22*$E15/100</f>
        <v>1.08</v>
      </c>
      <c r="G15" s="11">
        <f>'[1]6'!I$22*$E15/100</f>
        <v>0.09300000000000001</v>
      </c>
      <c r="H15" s="11">
        <f>'[1]6'!J$22*$E15/100</f>
        <v>0.006000000000000001</v>
      </c>
      <c r="I15" s="11">
        <f>'[1]6'!K$22*$E15/100</f>
        <v>0.225</v>
      </c>
      <c r="J15" s="10">
        <f>'[1]6'!M$22*$E15/100</f>
        <v>0.03</v>
      </c>
      <c r="K15" s="10">
        <f>'[1]6'!O$22*$E15/100</f>
        <v>1.05</v>
      </c>
      <c r="L15" s="11">
        <f>'[1]6'!R$22*$E15/100</f>
        <v>0.027000000000000003</v>
      </c>
      <c r="M15" s="12">
        <f>'[1]6'!AA$22*$E15/100</f>
        <v>1.41</v>
      </c>
      <c r="N15" s="13">
        <f>'[1]6'!AI$22*$E15/100</f>
        <v>0.0045</v>
      </c>
      <c r="O15" s="13">
        <f>'[1]6'!AJ$22*$E15/100</f>
        <v>0.0033</v>
      </c>
      <c r="P15" s="10">
        <f>'[1]6'!AP$22*$E15/100</f>
        <v>1.8</v>
      </c>
      <c r="Q15" s="11">
        <f>'[1]6'!AW$22*$E15/100</f>
        <v>0.09</v>
      </c>
      <c r="R15" s="11">
        <f>'[1]6'!AX$22*$E15/100</f>
        <v>0</v>
      </c>
    </row>
    <row r="16" spans="3:18" ht="13.5">
      <c r="C16" s="1">
        <v>7155</v>
      </c>
      <c r="D16" t="s">
        <v>37</v>
      </c>
      <c r="E16">
        <v>10</v>
      </c>
      <c r="F16" s="10">
        <f>'[1]7'!G$169*$E16/100</f>
        <v>5.4</v>
      </c>
      <c r="G16" s="11">
        <f>'[1]7'!I$169*$E16/100</f>
        <v>0.09</v>
      </c>
      <c r="H16" s="11">
        <f>'[1]7'!J$169*$E16/100</f>
        <v>0.07</v>
      </c>
      <c r="I16" s="11">
        <f>'[1]7'!K$169*$E16/100</f>
        <v>1.25</v>
      </c>
      <c r="J16" s="10">
        <f>'[1]7'!M$169*$E16/100</f>
        <v>0.4</v>
      </c>
      <c r="K16" s="10">
        <f>'[1]7'!O$169*$E16/100</f>
        <v>6.7</v>
      </c>
      <c r="L16" s="11">
        <f>'[1]7'!R$169*$E16/100</f>
        <v>0.02</v>
      </c>
      <c r="M16" s="12">
        <f>'[1]7'!AA$169*$E16/100</f>
        <v>0.2</v>
      </c>
      <c r="N16" s="13">
        <f>'[1]7'!AI$169*$E16/100</f>
        <v>0.007000000000000001</v>
      </c>
      <c r="O16" s="13">
        <f>'[1]7'!AJ$169*$E16/100</f>
        <v>0.007000000000000001</v>
      </c>
      <c r="P16" s="10">
        <f>'[1]7'!AP$169*$E16/100</f>
        <v>10</v>
      </c>
      <c r="Q16" s="11">
        <f>'[1]7'!AW$169*$E16/100</f>
        <v>0.49</v>
      </c>
      <c r="R16" s="11">
        <f>'[1]7'!AX$169*$E16/100</f>
        <v>0</v>
      </c>
    </row>
    <row r="17" spans="3:18" ht="13.5">
      <c r="C17" s="1">
        <v>14017</v>
      </c>
      <c r="D17" t="s">
        <v>38</v>
      </c>
      <c r="E17">
        <v>6</v>
      </c>
      <c r="F17" s="10">
        <f>'[1]14'!G$21*$E17/100</f>
        <v>44.7</v>
      </c>
      <c r="G17" s="11">
        <f>'[1]14'!I$21*$E17/100</f>
        <v>0.036</v>
      </c>
      <c r="H17" s="11">
        <f>'[1]14'!J$21*$E17/100</f>
        <v>4.86</v>
      </c>
      <c r="I17" s="11">
        <f>'[1]14'!K$21*$E17/100</f>
        <v>0.012000000000000002</v>
      </c>
      <c r="J17" s="10">
        <f>'[1]14'!M$21*$E17/100</f>
        <v>45</v>
      </c>
      <c r="K17" s="10">
        <f>'[1]14'!O$21*$E17/100</f>
        <v>0.9</v>
      </c>
      <c r="L17" s="11">
        <f>'[1]14'!R$21*$E17/100</f>
        <v>0.006000000000000001</v>
      </c>
      <c r="M17" s="12">
        <f>'[1]14'!AA$21*$E17/100</f>
        <v>30.6</v>
      </c>
      <c r="N17" s="13">
        <f>'[1]14'!AI$21*$E17/100</f>
        <v>0.0006</v>
      </c>
      <c r="O17" s="13">
        <f>'[1]14'!AJ$21*$E17/100</f>
        <v>0.0018</v>
      </c>
      <c r="P17" s="10">
        <f>'[1]14'!AP$21*$E17/100</f>
        <v>0</v>
      </c>
      <c r="Q17" s="11">
        <f>'[1]14'!AW$21*$E17/100</f>
        <v>0</v>
      </c>
      <c r="R17" s="11">
        <f>'[1]14'!AX$21*$E17/100</f>
        <v>0.11399999999999999</v>
      </c>
    </row>
    <row r="18" spans="3:18" ht="13.5">
      <c r="C18" s="1">
        <v>13040</v>
      </c>
      <c r="D18" t="s">
        <v>39</v>
      </c>
      <c r="E18">
        <v>10</v>
      </c>
      <c r="F18" s="10">
        <f>'[1]13'!G$41*$E18/100</f>
        <v>33.9</v>
      </c>
      <c r="G18" s="11">
        <f>'[1]13'!I$41*$E18/100</f>
        <v>2.27</v>
      </c>
      <c r="H18" s="11">
        <f>'[1]13'!J$41*$E18/100</f>
        <v>2.6</v>
      </c>
      <c r="I18" s="11">
        <f>'[1]13'!K$41*$E18/100</f>
        <v>0.13</v>
      </c>
      <c r="J18" s="10">
        <f>'[1]13'!M$41*$E18/100</f>
        <v>110</v>
      </c>
      <c r="K18" s="10">
        <f>'[1]13'!O$41*$E18/100</f>
        <v>63</v>
      </c>
      <c r="L18" s="11">
        <f>'[1]13'!R$41*$E18/100</f>
        <v>0.03</v>
      </c>
      <c r="M18" s="12">
        <f>'[1]13'!AA$41*$E18/100</f>
        <v>26</v>
      </c>
      <c r="N18" s="13">
        <f>'[1]13'!AI$41*$E18/100</f>
        <v>0.003</v>
      </c>
      <c r="O18" s="13">
        <f>'[1]13'!AJ$41*$E18/100</f>
        <v>0.038</v>
      </c>
      <c r="P18" s="10">
        <f>'[1]13'!AP$41*$E18/100</f>
        <v>0</v>
      </c>
      <c r="Q18" s="11">
        <f>'[1]13'!AW$41*$E18/100</f>
        <v>0</v>
      </c>
      <c r="R18" s="11">
        <f>'[1]13'!AX$41*$E18/100</f>
        <v>0.28</v>
      </c>
    </row>
    <row r="19" spans="3:18" ht="13.5">
      <c r="C19" s="1">
        <v>17012</v>
      </c>
      <c r="D19" t="s">
        <v>28</v>
      </c>
      <c r="E19">
        <v>0.1</v>
      </c>
      <c r="F19" s="10">
        <f>'[1]17'!G$13*$E19/100</f>
        <v>0</v>
      </c>
      <c r="G19" s="11">
        <f>'[1]17'!I$13*$E19/100</f>
        <v>0</v>
      </c>
      <c r="H19" s="11">
        <f>'[1]17'!J$13*$E19/100</f>
        <v>0</v>
      </c>
      <c r="I19" s="11">
        <f>'[1]17'!K$13*$E19/100</f>
        <v>0</v>
      </c>
      <c r="J19" s="10">
        <f>'[1]17'!M$13*$E19/100</f>
        <v>39</v>
      </c>
      <c r="K19" s="10">
        <f>'[1]17'!O$13*$E19/100</f>
        <v>0.022000000000000002</v>
      </c>
      <c r="L19" s="11">
        <f>'[1]17'!R$13*$E19/100</f>
        <v>0</v>
      </c>
      <c r="M19" s="12">
        <f>'[1]17'!AA$13*$E19/100</f>
        <v>0</v>
      </c>
      <c r="N19" s="13">
        <f>'[1]17'!AI$13*$E19/100</f>
        <v>0</v>
      </c>
      <c r="O19" s="13">
        <f>'[1]17'!AJ$13*$E19/100</f>
        <v>0</v>
      </c>
      <c r="P19" s="10">
        <f>'[1]17'!AP$13*$E19/100</f>
        <v>0</v>
      </c>
      <c r="Q19" s="11">
        <f>'[1]17'!AW$13*$E19/100</f>
        <v>0</v>
      </c>
      <c r="R19" s="11">
        <f>'[1]17'!AX$13*$E19/100</f>
        <v>0.09910000000000001</v>
      </c>
    </row>
    <row r="20" spans="3:18" ht="13.5">
      <c r="C20" s="1">
        <v>17065</v>
      </c>
      <c r="D20" t="s">
        <v>40</v>
      </c>
      <c r="E20">
        <v>0.01</v>
      </c>
      <c r="F20" s="10">
        <f>'[1]17'!G$67*$E20/100</f>
        <v>0.0371</v>
      </c>
      <c r="G20" s="11">
        <f>'[1]17'!I$67*$E20/100</f>
        <v>0.00106</v>
      </c>
      <c r="H20" s="11">
        <f>'[1]17'!J$67*$E20/100</f>
        <v>0.0006200000000000001</v>
      </c>
      <c r="I20" s="11">
        <f>'[1]17'!K$67*$E20/100</f>
        <v>0.006829999999999999</v>
      </c>
      <c r="J20" s="10">
        <f>'[1]17'!M$67*$E20/100</f>
        <v>0.0035000000000000005</v>
      </c>
      <c r="K20" s="10">
        <f>'[1]17'!O$67*$E20/100</f>
        <v>0.033</v>
      </c>
      <c r="L20" s="11">
        <f>'[1]17'!R$67*$E20/100</f>
        <v>0.00137</v>
      </c>
      <c r="M20" s="12">
        <f>'[1]17'!AA$67*$E20/100</f>
        <v>0.0007000000000000001</v>
      </c>
      <c r="N20" s="13">
        <f>'[1]17'!AI$67*$E20/100</f>
        <v>5.999999999999999E-06</v>
      </c>
      <c r="O20" s="13">
        <f>'[1]17'!AJ$67*$E20/100</f>
        <v>1.8E-05</v>
      </c>
      <c r="P20" s="10">
        <f>'[1]17'!AP$67*$E20/100</f>
        <v>0.0001</v>
      </c>
      <c r="Q20" s="11">
        <f>'[1]17'!AW$67*$E20/100</f>
        <v>0</v>
      </c>
      <c r="R20" s="11">
        <f>'[1]17'!AX$67*$E20/100</f>
        <v>1E-05</v>
      </c>
    </row>
    <row r="21" spans="4:18" ht="13.5">
      <c r="D21" t="s">
        <v>41</v>
      </c>
      <c r="E21">
        <f>SUM(E11:E20)</f>
        <v>144.10999999999999</v>
      </c>
      <c r="F21" s="10">
        <f aca="true" t="shared" si="1" ref="F21:R21">SUM(F11:F20)</f>
        <v>181.46710000000002</v>
      </c>
      <c r="G21" s="11">
        <f t="shared" si="1"/>
        <v>16.70006</v>
      </c>
      <c r="H21" s="11">
        <f t="shared" si="1"/>
        <v>10.15162</v>
      </c>
      <c r="I21" s="11">
        <f t="shared" si="1"/>
        <v>5.793829999999999</v>
      </c>
      <c r="J21" s="10">
        <f t="shared" si="1"/>
        <v>238.7835</v>
      </c>
      <c r="K21" s="10">
        <f t="shared" si="1"/>
        <v>88.555</v>
      </c>
      <c r="L21" s="11">
        <f t="shared" si="1"/>
        <v>0.53437</v>
      </c>
      <c r="M21" s="12">
        <f t="shared" si="1"/>
        <v>166.8107</v>
      </c>
      <c r="N21" s="13">
        <f t="shared" si="1"/>
        <v>0.14910600000000002</v>
      </c>
      <c r="O21" s="13">
        <f t="shared" si="1"/>
        <v>0.216118</v>
      </c>
      <c r="P21" s="10">
        <f t="shared" si="1"/>
        <v>16.0001</v>
      </c>
      <c r="Q21" s="11">
        <f t="shared" si="1"/>
        <v>2.015</v>
      </c>
      <c r="R21" s="11">
        <f t="shared" si="1"/>
        <v>0.62811</v>
      </c>
    </row>
    <row r="22" spans="2:18" ht="13.5">
      <c r="B22" s="1" t="s">
        <v>42</v>
      </c>
      <c r="C22" s="1">
        <v>2006</v>
      </c>
      <c r="D22" t="s">
        <v>43</v>
      </c>
      <c r="E22">
        <v>45</v>
      </c>
      <c r="F22" s="10">
        <f>'[1]2'!G$7*$E22/100</f>
        <v>59.4</v>
      </c>
      <c r="G22" s="11">
        <f>'[1]2'!I$7*$E22/100</f>
        <v>0.54</v>
      </c>
      <c r="H22" s="11">
        <f>'[1]2'!J$7*$E22/100</f>
        <v>0.09</v>
      </c>
      <c r="I22" s="11">
        <f>'[1]2'!K$7*$E22/100</f>
        <v>14.175</v>
      </c>
      <c r="J22" s="10">
        <f>'[1]2'!M$7*$E22/100</f>
        <v>1.8</v>
      </c>
      <c r="K22" s="10">
        <f>'[1]2'!O$7*$E22/100</f>
        <v>18</v>
      </c>
      <c r="L22" s="11">
        <f>'[1]2'!R$7*$E22/100</f>
        <v>0.31499999999999995</v>
      </c>
      <c r="M22" s="12">
        <f>'[1]2'!AA$7*$E22/100</f>
        <v>0.9</v>
      </c>
      <c r="N22" s="13">
        <f>'[1]2'!AI$7*$E22/100</f>
        <v>0.0495</v>
      </c>
      <c r="O22" s="13">
        <f>'[1]2'!AJ$7*$E22/100</f>
        <v>0.013499999999999998</v>
      </c>
      <c r="P22" s="10">
        <f>'[1]2'!AP$7*$E22/100</f>
        <v>13.05</v>
      </c>
      <c r="Q22" s="11">
        <f>'[1]2'!AW$7*$E22/100</f>
        <v>1.035</v>
      </c>
      <c r="R22" s="11">
        <f>'[1]2'!AX$7*$E22/100</f>
        <v>0</v>
      </c>
    </row>
    <row r="23" spans="3:18" ht="13.5">
      <c r="C23" s="1">
        <v>3022</v>
      </c>
      <c r="D23" t="s">
        <v>44</v>
      </c>
      <c r="E23">
        <v>10</v>
      </c>
      <c r="F23" s="10">
        <f>'[1]3'!G$23*$E23/100</f>
        <v>29.4</v>
      </c>
      <c r="G23" s="11">
        <f>'[1]3'!I$23*$E23/100</f>
        <v>0.02</v>
      </c>
      <c r="H23" s="11">
        <f>'[1]3'!J$23*$E23/100</f>
        <v>0</v>
      </c>
      <c r="I23" s="11">
        <f>'[1]3'!K$23*$E23/100</f>
        <v>7.97</v>
      </c>
      <c r="J23" s="10">
        <f>'[1]3'!M$23*$E23/100</f>
        <v>0.7</v>
      </c>
      <c r="K23" s="10">
        <f>'[1]3'!O$23*$E23/100</f>
        <v>0.2</v>
      </c>
      <c r="L23" s="11">
        <f>'[1]3'!R$23*$E23/100</f>
        <v>0.08</v>
      </c>
      <c r="M23" s="12">
        <f>'[1]3'!AA$23*$E23/100</f>
        <v>0</v>
      </c>
      <c r="N23" s="13">
        <f>'[1]3'!AI$23*$E23/100</f>
        <v>0.001</v>
      </c>
      <c r="O23" s="13">
        <f>'[1]3'!AJ$23*$E23/100</f>
        <v>0.001</v>
      </c>
      <c r="P23" s="10">
        <f>'[1]3'!AP$23*$E23/100</f>
        <v>0.3</v>
      </c>
      <c r="Q23" s="11">
        <f>'[1]3'!AW$23*$E23/100</f>
        <v>0</v>
      </c>
      <c r="R23" s="11">
        <f>'[1]3'!AX$23*$E23/100</f>
        <v>0</v>
      </c>
    </row>
    <row r="24" spans="3:18" ht="13.5">
      <c r="C24" s="1">
        <v>17007</v>
      </c>
      <c r="D24" t="s">
        <v>45</v>
      </c>
      <c r="E24">
        <v>2</v>
      </c>
      <c r="F24" s="10">
        <f>'[1]17'!G$8*$E24/100</f>
        <v>1.42</v>
      </c>
      <c r="G24" s="11">
        <f>'[1]17'!I$8*$E24/100</f>
        <v>0.154</v>
      </c>
      <c r="H24" s="11">
        <f>'[1]17'!J$8*$E24/100</f>
        <v>0</v>
      </c>
      <c r="I24" s="11">
        <f>'[1]17'!K$8*$E24/100</f>
        <v>0.20199999999999999</v>
      </c>
      <c r="J24" s="10">
        <f>'[1]17'!M$8*$E24/100</f>
        <v>114</v>
      </c>
      <c r="K24" s="10">
        <f>'[1]17'!O$8*$E24/100</f>
        <v>0.58</v>
      </c>
      <c r="L24" s="11">
        <f>'[1]17'!R$8*$E24/100</f>
        <v>0.034</v>
      </c>
      <c r="M24" s="12">
        <f>'[1]17'!AA$8*$E24/100</f>
        <v>0</v>
      </c>
      <c r="N24" s="13">
        <f>'[1]17'!AI$8*$E24/100</f>
        <v>0.001</v>
      </c>
      <c r="O24" s="13">
        <f>'[1]17'!AJ$8*$E24/100</f>
        <v>0.0034000000000000002</v>
      </c>
      <c r="P24" s="10">
        <f>'[1]17'!AP$8*$E24/100</f>
        <v>0</v>
      </c>
      <c r="Q24" s="11">
        <f>'[1]17'!AW$8*$E24/100</f>
        <v>0</v>
      </c>
      <c r="R24" s="11">
        <f>'[1]17'!AX$8*$E24/100</f>
        <v>0.29</v>
      </c>
    </row>
    <row r="25" spans="3:18" ht="13.5">
      <c r="C25" s="1">
        <v>5018</v>
      </c>
      <c r="D25" t="s">
        <v>46</v>
      </c>
      <c r="E25">
        <v>1</v>
      </c>
      <c r="F25" s="10">
        <f>'[1]5'!G$21*$E25/100</f>
        <v>5.99</v>
      </c>
      <c r="G25" s="11">
        <f>'[1]5'!I$21*$E25/100</f>
        <v>0.203</v>
      </c>
      <c r="H25" s="11">
        <f>'[1]5'!J$21*$E25/100</f>
        <v>0.542</v>
      </c>
      <c r="I25" s="11">
        <f>'[1]5'!K$21*$E25/100</f>
        <v>0.185</v>
      </c>
      <c r="J25" s="10">
        <f>'[1]5'!M$21*$E25/100</f>
        <v>0.02</v>
      </c>
      <c r="K25" s="10">
        <f>'[1]5'!O$21*$E25/100</f>
        <v>12</v>
      </c>
      <c r="L25" s="11">
        <f>'[1]5'!R$21*$E25/100</f>
        <v>0.099</v>
      </c>
      <c r="M25" s="12">
        <f>'[1]5'!AA$21*$E25/100</f>
        <v>0.01</v>
      </c>
      <c r="N25" s="13">
        <f>'[1]5'!AI$21*$E25/100</f>
        <v>0.0049</v>
      </c>
      <c r="O25" s="13">
        <f>'[1]5'!AJ$21*$E25/100</f>
        <v>0.0023</v>
      </c>
      <c r="P25" s="10">
        <f>'[1]5'!AP$21*$E25/100</f>
        <v>0</v>
      </c>
      <c r="Q25" s="11">
        <f>'[1]5'!AW$21*$E25/100</f>
        <v>0.126</v>
      </c>
      <c r="R25" s="11">
        <f>'[1]5'!AX$21*$E25/100</f>
        <v>0</v>
      </c>
    </row>
    <row r="26" spans="3:18" ht="13.5">
      <c r="C26" s="1">
        <v>14006</v>
      </c>
      <c r="D26" t="s">
        <v>47</v>
      </c>
      <c r="E26">
        <v>3</v>
      </c>
      <c r="F26" s="10">
        <f>'[1]14'!G$8*$E26/100</f>
        <v>27.63</v>
      </c>
      <c r="G26" s="11">
        <f>'[1]14'!I$8*$E26/100</f>
        <v>0</v>
      </c>
      <c r="H26" s="11">
        <f>'[1]14'!J$8*$E26/100</f>
        <v>3</v>
      </c>
      <c r="I26" s="11">
        <f>'[1]14'!K$8*$E26/100</f>
        <v>0</v>
      </c>
      <c r="J26" s="10">
        <f>'[1]14'!M$8*$E26/100</f>
        <v>0</v>
      </c>
      <c r="K26" s="10">
        <f>'[1]14'!O$8*$E26/100</f>
        <v>0</v>
      </c>
      <c r="L26" s="11">
        <f>'[1]14'!R$8*$E26/100</f>
        <v>0</v>
      </c>
      <c r="M26" s="12">
        <f>'[1]14'!AA$8*$E26/100</f>
        <v>0</v>
      </c>
      <c r="N26" s="13">
        <f>'[1]14'!AI$8*$E26/100</f>
        <v>0</v>
      </c>
      <c r="O26" s="13">
        <f>'[1]14'!AJ$8*$E26/100</f>
        <v>0</v>
      </c>
      <c r="P26" s="10">
        <f>'[1]14'!AP$8*$E26/100</f>
        <v>0</v>
      </c>
      <c r="Q26" s="11">
        <f>'[1]14'!AW$8*$E26/100</f>
        <v>0</v>
      </c>
      <c r="R26" s="11">
        <f>'[1]14'!AX$8*$E26/100</f>
        <v>0</v>
      </c>
    </row>
    <row r="27" spans="4:18" ht="13.5">
      <c r="D27" t="s">
        <v>48</v>
      </c>
      <c r="E27">
        <f>SUM(E22:E26)</f>
        <v>61</v>
      </c>
      <c r="F27" s="10">
        <f aca="true" t="shared" si="2" ref="F27:R27">SUM(F22:F26)</f>
        <v>123.83999999999999</v>
      </c>
      <c r="G27" s="11">
        <f t="shared" si="2"/>
        <v>0.917</v>
      </c>
      <c r="H27" s="11">
        <f t="shared" si="2"/>
        <v>3.632</v>
      </c>
      <c r="I27" s="11">
        <f t="shared" si="2"/>
        <v>22.532</v>
      </c>
      <c r="J27" s="10">
        <f t="shared" si="2"/>
        <v>116.52</v>
      </c>
      <c r="K27" s="10">
        <f t="shared" si="2"/>
        <v>30.779999999999998</v>
      </c>
      <c r="L27" s="11">
        <f t="shared" si="2"/>
        <v>0.5279999999999999</v>
      </c>
      <c r="M27" s="12">
        <f t="shared" si="2"/>
        <v>0.91</v>
      </c>
      <c r="N27" s="13">
        <f t="shared" si="2"/>
        <v>0.056400000000000006</v>
      </c>
      <c r="O27" s="13">
        <f t="shared" si="2"/>
        <v>0.0202</v>
      </c>
      <c r="P27" s="10">
        <f t="shared" si="2"/>
        <v>13.350000000000001</v>
      </c>
      <c r="Q27" s="11">
        <f t="shared" si="2"/>
        <v>1.161</v>
      </c>
      <c r="R27" s="11">
        <f t="shared" si="2"/>
        <v>0.29</v>
      </c>
    </row>
    <row r="28" spans="2:18" ht="13.5">
      <c r="B28" s="1" t="s">
        <v>49</v>
      </c>
      <c r="C28" s="1">
        <v>4052</v>
      </c>
      <c r="D28" t="s">
        <v>50</v>
      </c>
      <c r="E28">
        <v>50</v>
      </c>
      <c r="F28" s="10">
        <f>'[1]4'!G$57*$E28/100</f>
        <v>23</v>
      </c>
      <c r="G28" s="11">
        <f>'[1]4'!I$57*$E28/100</f>
        <v>1.8</v>
      </c>
      <c r="H28" s="11">
        <f>'[1]4'!J$57*$E28/100</f>
        <v>1</v>
      </c>
      <c r="I28" s="11">
        <f>'[1]4'!K$57*$E28/100</f>
        <v>1.55</v>
      </c>
      <c r="J28" s="10">
        <f>'[1]4'!M$57*$E28/100</f>
        <v>1</v>
      </c>
      <c r="K28" s="10">
        <f>'[1]4'!O$57*$E28/100</f>
        <v>7.5</v>
      </c>
      <c r="L28" s="11">
        <f>'[1]4'!R$57*$E28/100</f>
        <v>0.6</v>
      </c>
      <c r="M28" s="12">
        <f>'[1]4'!AA$57*$E28/100</f>
        <v>0</v>
      </c>
      <c r="N28" s="13">
        <f>'[1]4'!AI$57*$E28/100</f>
        <v>0.015</v>
      </c>
      <c r="O28" s="13">
        <f>'[1]4'!AJ$57*$E28/100</f>
        <v>0.01</v>
      </c>
      <c r="P28" s="10">
        <f>'[1]4'!AP$57*$E28/100</f>
        <v>0</v>
      </c>
      <c r="Q28" s="11">
        <f>'[1]4'!AW$57*$E28/100</f>
        <v>0.1</v>
      </c>
      <c r="R28" s="11">
        <f>'[1]4'!AX$57*$E28/100</f>
        <v>0</v>
      </c>
    </row>
    <row r="29" spans="3:18" ht="13.5">
      <c r="C29" s="1">
        <v>6134</v>
      </c>
      <c r="D29" t="s">
        <v>51</v>
      </c>
      <c r="E29">
        <v>15</v>
      </c>
      <c r="F29" s="10">
        <f>'[1]6'!G$143*$E29/100</f>
        <v>2.7</v>
      </c>
      <c r="G29" s="11">
        <f>'[1]6'!I$143*$E29/100</f>
        <v>0.06</v>
      </c>
      <c r="H29" s="11">
        <f>'[1]6'!J$143*$E29/100</f>
        <v>0.015</v>
      </c>
      <c r="I29" s="11">
        <f>'[1]6'!K$143*$E29/100</f>
        <v>0.6149999999999999</v>
      </c>
      <c r="J29" s="10">
        <f>'[1]6'!M$143*$E29/100</f>
        <v>2.55</v>
      </c>
      <c r="K29" s="10">
        <f>'[1]6'!O$143*$E29/100</f>
        <v>3.45</v>
      </c>
      <c r="L29" s="11">
        <f>'[1]6'!R$143*$E29/100</f>
        <v>0.03</v>
      </c>
      <c r="M29" s="12">
        <f>'[1]6'!AA$143*$E29/100</f>
        <v>0</v>
      </c>
      <c r="N29" s="13">
        <f>'[1]6'!AI$143*$E29/100</f>
        <v>0.003</v>
      </c>
      <c r="O29" s="13">
        <f>'[1]6'!AJ$143*$E29/100</f>
        <v>0.0015</v>
      </c>
      <c r="P29" s="10">
        <f>'[1]6'!AP$143*$E29/100</f>
        <v>1.65</v>
      </c>
      <c r="Q29" s="11">
        <f>'[1]6'!AW$143*$E29/100</f>
        <v>0.195</v>
      </c>
      <c r="R29" s="11">
        <f>'[1]6'!AX$143*$E29/100</f>
        <v>0</v>
      </c>
    </row>
    <row r="30" spans="3:18" ht="13.5">
      <c r="C30" s="1">
        <v>6086</v>
      </c>
      <c r="D30" t="s">
        <v>52</v>
      </c>
      <c r="E30">
        <v>15</v>
      </c>
      <c r="F30" s="10">
        <f>'[1]6'!G$91*$E30/100</f>
        <v>2.1</v>
      </c>
      <c r="G30" s="11">
        <f>'[1]6'!I$91*$E30/100</f>
        <v>0.225</v>
      </c>
      <c r="H30" s="11">
        <f>'[1]6'!J$91*$E30/100</f>
        <v>0.03</v>
      </c>
      <c r="I30" s="11">
        <f>'[1]6'!K$91*$E30/100</f>
        <v>0.36</v>
      </c>
      <c r="J30" s="10">
        <f>'[1]6'!M$91*$E30/100</f>
        <v>2.25</v>
      </c>
      <c r="K30" s="10">
        <f>'[1]6'!O$91*$E30/100</f>
        <v>25.5</v>
      </c>
      <c r="L30" s="11">
        <f>'[1]6'!R$91*$E30/100</f>
        <v>0.42</v>
      </c>
      <c r="M30" s="12">
        <f>'[1]6'!AA$91*$E30/100</f>
        <v>39</v>
      </c>
      <c r="N30" s="13">
        <f>'[1]6'!AI$91*$E30/100</f>
        <v>0.013499999999999998</v>
      </c>
      <c r="O30" s="13">
        <f>'[1]6'!AJ$91*$E30/100</f>
        <v>0.019500000000000003</v>
      </c>
      <c r="P30" s="10">
        <f>'[1]6'!AP$91*$E30/100</f>
        <v>5.85</v>
      </c>
      <c r="Q30" s="11">
        <f>'[1]6'!AW$91*$E30/100</f>
        <v>0.285</v>
      </c>
      <c r="R30" s="11">
        <f>'[1]6'!AX$91*$E30/100</f>
        <v>0</v>
      </c>
    </row>
    <row r="31" spans="3:18" ht="13.5">
      <c r="C31" s="1">
        <v>11176</v>
      </c>
      <c r="D31" t="s">
        <v>53</v>
      </c>
      <c r="E31">
        <v>10</v>
      </c>
      <c r="F31" s="10">
        <f>'[1]11'!G$177*$E31/100</f>
        <v>19.6</v>
      </c>
      <c r="G31" s="11">
        <f>'[1]11'!I$177*$E31/100</f>
        <v>1.65</v>
      </c>
      <c r="H31" s="11">
        <f>'[1]11'!J$177*$E31/100</f>
        <v>1.39</v>
      </c>
      <c r="I31" s="11">
        <f>'[1]11'!K$177*$E31/100</f>
        <v>0.13</v>
      </c>
      <c r="J31" s="10">
        <f>'[1]11'!M$177*$E31/100</f>
        <v>100</v>
      </c>
      <c r="K31" s="10">
        <f>'[1]11'!O$177*$E31/100</f>
        <v>1</v>
      </c>
      <c r="L31" s="11">
        <f>'[1]11'!R$177*$E31/100</f>
        <v>0.05</v>
      </c>
      <c r="M31" s="12">
        <f>'[1]11'!AA$177*$E31/100</f>
        <v>0</v>
      </c>
      <c r="N31" s="13">
        <f>'[1]11'!AI$177*$E31/100</f>
        <v>0.06</v>
      </c>
      <c r="O31" s="13">
        <f>'[1]11'!AJ$177*$E31/100</f>
        <v>0.012</v>
      </c>
      <c r="P31" s="10">
        <f>'[1]11'!AP$177*$E31/100</f>
        <v>5</v>
      </c>
      <c r="Q31" s="11">
        <f>'[1]11'!AW$177*$E31/100</f>
        <v>0</v>
      </c>
      <c r="R31" s="11">
        <f>'[1]11'!AX$177*$E31/100</f>
        <v>0.25</v>
      </c>
    </row>
    <row r="32" spans="3:18" ht="13.5">
      <c r="C32" s="1">
        <v>17045</v>
      </c>
      <c r="D32" t="s">
        <v>54</v>
      </c>
      <c r="E32">
        <v>8</v>
      </c>
      <c r="F32" s="10">
        <f>'[1]17'!G$47*$E32/100</f>
        <v>15.36</v>
      </c>
      <c r="G32" s="11">
        <f>'[1]17'!I$47*$E32/100</f>
        <v>1</v>
      </c>
      <c r="H32" s="11">
        <f>'[1]17'!J$47*$E32/100</f>
        <v>0.48</v>
      </c>
      <c r="I32" s="11">
        <f>'[1]17'!K$47*$E32/100</f>
        <v>1.7519999999999998</v>
      </c>
      <c r="J32" s="10">
        <f>'[1]17'!M$47*$E32/100</f>
        <v>392</v>
      </c>
      <c r="K32" s="10">
        <f>'[1]17'!O$47*$E32/100</f>
        <v>8</v>
      </c>
      <c r="L32" s="11">
        <f>'[1]17'!R$47*$E32/100</f>
        <v>0.32</v>
      </c>
      <c r="M32" s="12">
        <f>'[1]17'!AA$47*$E32/100</f>
        <v>0</v>
      </c>
      <c r="N32" s="13">
        <f>'[1]17'!AI$47*$E32/100</f>
        <v>0.0024</v>
      </c>
      <c r="O32" s="13">
        <f>'[1]17'!AJ$47*$E32/100</f>
        <v>0.008</v>
      </c>
      <c r="P32" s="10">
        <f>'[1]17'!AP$47*$E32/100</f>
        <v>0</v>
      </c>
      <c r="Q32" s="11">
        <f>'[1]17'!AW$47*$E32/100</f>
        <v>0.392</v>
      </c>
      <c r="R32" s="11">
        <f>'[1]17'!AX$47*$E32/100</f>
        <v>0.992</v>
      </c>
    </row>
    <row r="33" spans="3:18" ht="13.5">
      <c r="C33" s="1">
        <v>5018</v>
      </c>
      <c r="D33" t="s">
        <v>46</v>
      </c>
      <c r="E33">
        <v>3</v>
      </c>
      <c r="F33" s="10">
        <f>'[1]5'!G$21*$E33/100</f>
        <v>17.97</v>
      </c>
      <c r="G33" s="11">
        <f>'[1]5'!I$21*$E33/100</f>
        <v>0.6090000000000001</v>
      </c>
      <c r="H33" s="11">
        <f>'[1]5'!J$21*$E33/100</f>
        <v>1.6260000000000003</v>
      </c>
      <c r="I33" s="11">
        <f>'[1]5'!K$21*$E33/100</f>
        <v>0.555</v>
      </c>
      <c r="J33" s="10">
        <f>'[1]5'!M$21*$E33/100</f>
        <v>0.06</v>
      </c>
      <c r="K33" s="10">
        <f>'[1]5'!O$21*$E33/100</f>
        <v>36</v>
      </c>
      <c r="L33" s="11">
        <f>'[1]5'!R$21*$E33/100</f>
        <v>0.29700000000000004</v>
      </c>
      <c r="M33" s="12">
        <f>'[1]5'!AA$21*$E33/100</f>
        <v>0.03</v>
      </c>
      <c r="N33" s="13">
        <f>'[1]5'!AI$21*$E33/100</f>
        <v>0.0147</v>
      </c>
      <c r="O33" s="13">
        <f>'[1]5'!AJ$21*$E33/100</f>
        <v>0.006900000000000001</v>
      </c>
      <c r="P33" s="10">
        <f>'[1]5'!AP$21*$E33/100</f>
        <v>0</v>
      </c>
      <c r="Q33" s="11">
        <f>'[1]5'!AW$21*$E33/100</f>
        <v>0.37799999999999995</v>
      </c>
      <c r="R33" s="11">
        <f>'[1]5'!AX$21*$E33/100</f>
        <v>0</v>
      </c>
    </row>
    <row r="34" spans="3:18" ht="13.5">
      <c r="C34" s="1">
        <v>17021</v>
      </c>
      <c r="D34" t="s">
        <v>55</v>
      </c>
      <c r="E34">
        <v>120</v>
      </c>
      <c r="F34" s="10">
        <f>'[1]17'!G$23*$E34/100</f>
        <v>2.4</v>
      </c>
      <c r="G34" s="11">
        <f>'[1]17'!I$23*$E34/100</f>
        <v>0.36</v>
      </c>
      <c r="H34" s="11">
        <f>'[1]17'!J$23*$E34/100</f>
        <v>0</v>
      </c>
      <c r="I34" s="11">
        <f>'[1]17'!K$23*$E34/100</f>
        <v>0.36</v>
      </c>
      <c r="J34" s="10">
        <f>'[1]17'!M$23*$E34/100</f>
        <v>40.8</v>
      </c>
      <c r="K34" s="10">
        <f>'[1]17'!O$23*$E34/100</f>
        <v>3.6</v>
      </c>
      <c r="L34" s="11">
        <f>'[1]17'!R$23*$E34/100</f>
        <v>0</v>
      </c>
      <c r="M34" s="12">
        <f>'[1]17'!AA$23*$E34/100</f>
        <v>0</v>
      </c>
      <c r="N34" s="13">
        <f>'[1]17'!AI$23*$E34/100</f>
        <v>0.012</v>
      </c>
      <c r="O34" s="13">
        <f>'[1]17'!AJ$23*$E34/100</f>
        <v>0.012</v>
      </c>
      <c r="P34" s="10">
        <f>'[1]17'!AP$23*$E34/100</f>
        <v>0</v>
      </c>
      <c r="Q34" s="11">
        <f>'[1]17'!AW$23*$E34/100</f>
        <v>0</v>
      </c>
      <c r="R34" s="11">
        <f>'[1]17'!AX$23*$E34/100</f>
        <v>0.12</v>
      </c>
    </row>
    <row r="35" spans="4:18" ht="13.5">
      <c r="D35" t="s">
        <v>56</v>
      </c>
      <c r="E35">
        <f>SUM(E28:E34)</f>
        <v>221</v>
      </c>
      <c r="F35" s="10">
        <f aca="true" t="shared" si="3" ref="F35:R35">SUM(F28:F34)</f>
        <v>83.13000000000001</v>
      </c>
      <c r="G35" s="11">
        <f t="shared" si="3"/>
        <v>5.704</v>
      </c>
      <c r="H35" s="11">
        <f t="shared" si="3"/>
        <v>4.541</v>
      </c>
      <c r="I35" s="11">
        <f t="shared" si="3"/>
        <v>5.322</v>
      </c>
      <c r="J35" s="10">
        <f t="shared" si="3"/>
        <v>538.66</v>
      </c>
      <c r="K35" s="10">
        <f t="shared" si="3"/>
        <v>85.05</v>
      </c>
      <c r="L35" s="11">
        <f t="shared" si="3"/>
        <v>1.717</v>
      </c>
      <c r="M35" s="12">
        <f t="shared" si="3"/>
        <v>39.03</v>
      </c>
      <c r="N35" s="13">
        <f t="shared" si="3"/>
        <v>0.1206</v>
      </c>
      <c r="O35" s="13">
        <f t="shared" si="3"/>
        <v>0.0699</v>
      </c>
      <c r="P35" s="10">
        <f t="shared" si="3"/>
        <v>12.5</v>
      </c>
      <c r="Q35" s="11">
        <f t="shared" si="3"/>
        <v>1.35</v>
      </c>
      <c r="R35" s="11">
        <f t="shared" si="3"/>
        <v>1.362</v>
      </c>
    </row>
    <row r="36" spans="2:18" ht="13.5">
      <c r="B36" s="1" t="s">
        <v>57</v>
      </c>
      <c r="C36" s="1">
        <v>7088</v>
      </c>
      <c r="D36" t="s">
        <v>58</v>
      </c>
      <c r="E36">
        <v>30</v>
      </c>
      <c r="F36" s="10">
        <f>'[1]7'!G$98*$E36/100</f>
        <v>12.9</v>
      </c>
      <c r="G36" s="11">
        <f>'[1]7'!I$98*$E36/100</f>
        <v>0.09</v>
      </c>
      <c r="H36" s="11">
        <f>'[1]7'!J$98*$E36/100</f>
        <v>0.03</v>
      </c>
      <c r="I36" s="11">
        <f>'[1]7'!K$98*$E36/100</f>
        <v>3.39</v>
      </c>
      <c r="J36" s="10">
        <f>'[1]7'!M$98*$E36/100</f>
        <v>0</v>
      </c>
      <c r="K36" s="10">
        <f>'[1]7'!O$98*$E36/100</f>
        <v>0.6</v>
      </c>
      <c r="L36" s="11">
        <f>'[1]7'!R$98*$E36/100</f>
        <v>0</v>
      </c>
      <c r="M36" s="12">
        <f>'[1]7'!AA$98*$E36/100</f>
        <v>0</v>
      </c>
      <c r="N36" s="13">
        <f>'[1]7'!AI$98*$E36/100</f>
        <v>0.006</v>
      </c>
      <c r="O36" s="13">
        <f>'[1]7'!AJ$98*$E36/100</f>
        <v>0</v>
      </c>
      <c r="P36" s="10">
        <f>'[1]7'!AP$98*$E36/100</f>
        <v>0.9</v>
      </c>
      <c r="Q36" s="11">
        <f>'[1]7'!AW$98*$E36/100</f>
        <v>0.27</v>
      </c>
      <c r="R36" s="11">
        <f>'[1]7'!AX$98*$E36/100</f>
        <v>0</v>
      </c>
    </row>
    <row r="37" spans="3:18" ht="13.5">
      <c r="C37" s="1">
        <v>3003</v>
      </c>
      <c r="D37" t="s">
        <v>59</v>
      </c>
      <c r="E37">
        <v>4</v>
      </c>
      <c r="F37" s="10">
        <f>'[1]3'!G$4*$E37/100</f>
        <v>15.36</v>
      </c>
      <c r="G37" s="11">
        <f>'[1]3'!I$4*$E37/100</f>
        <v>0</v>
      </c>
      <c r="H37" s="11">
        <f>'[1]3'!J$4*$E37/100</f>
        <v>0</v>
      </c>
      <c r="I37" s="11">
        <f>'[1]3'!K$4*$E37/100</f>
        <v>3.968</v>
      </c>
      <c r="J37" s="10">
        <f>'[1]3'!M$4*$E37/100</f>
        <v>0.04</v>
      </c>
      <c r="K37" s="10">
        <f>'[1]3'!O$4*$E37/100</f>
        <v>0.04</v>
      </c>
      <c r="L37" s="11">
        <f>'[1]3'!R$4*$E37/100</f>
        <v>0</v>
      </c>
      <c r="M37" s="12">
        <f>'[1]3'!AA$4*$E37/100</f>
        <v>0</v>
      </c>
      <c r="N37" s="13">
        <f>'[1]3'!AI$4*$E37/100</f>
        <v>0</v>
      </c>
      <c r="O37" s="13">
        <f>'[1]3'!AJ$4*$E37/100</f>
        <v>0</v>
      </c>
      <c r="P37" s="10">
        <f>'[1]3'!AP$4*$E37/100</f>
        <v>0</v>
      </c>
      <c r="Q37" s="11">
        <f>'[1]3'!AW$4*$E37/100</f>
        <v>0</v>
      </c>
      <c r="R37" s="11">
        <f>'[1]3'!AX$4*$E37/100</f>
        <v>0</v>
      </c>
    </row>
    <row r="38" spans="4:18" ht="13.5">
      <c r="D38" t="s">
        <v>25</v>
      </c>
      <c r="E38">
        <v>80</v>
      </c>
      <c r="F38" s="10"/>
      <c r="G38" s="11"/>
      <c r="H38" s="11"/>
      <c r="I38" s="11"/>
      <c r="J38" s="10"/>
      <c r="K38" s="10"/>
      <c r="L38" s="11"/>
      <c r="M38" s="12"/>
      <c r="N38" s="13"/>
      <c r="O38" s="13"/>
      <c r="P38" s="10"/>
      <c r="Q38" s="11"/>
      <c r="R38" s="11"/>
    </row>
    <row r="39" spans="3:18" ht="13.5">
      <c r="C39" s="1">
        <v>11198</v>
      </c>
      <c r="D39" t="s">
        <v>60</v>
      </c>
      <c r="E39">
        <v>1.5</v>
      </c>
      <c r="F39" s="10">
        <f>'[1]11'!G$199*$E39/100</f>
        <v>5.16</v>
      </c>
      <c r="G39" s="11">
        <f>'[1]11'!I$199*$E39/100</f>
        <v>1.3139999999999998</v>
      </c>
      <c r="H39" s="11">
        <f>'[1]11'!J$199*$E39/100</f>
        <v>0.0045</v>
      </c>
      <c r="I39" s="11">
        <f>'[1]11'!K$199*$E39/100</f>
        <v>0</v>
      </c>
      <c r="J39" s="10">
        <f>'[1]11'!M$199*$E39/100</f>
        <v>3.9</v>
      </c>
      <c r="K39" s="10">
        <f>'[1]11'!O$199*$E39/100</f>
        <v>0.24</v>
      </c>
      <c r="L39" s="11">
        <f>'[1]11'!R$199*$E39/100</f>
        <v>0.010499999999999999</v>
      </c>
      <c r="M39" s="12">
        <f>'[1]11'!AA$199*$E39/100</f>
        <v>0</v>
      </c>
      <c r="N39" s="13">
        <f>'[1]11'!AI$199*$E39/100</f>
        <v>0</v>
      </c>
      <c r="O39" s="13">
        <f>'[1]11'!AJ$199*$E39/100</f>
        <v>0</v>
      </c>
      <c r="P39" s="10">
        <f>'[1]11'!AP$199*$E39/100</f>
        <v>0</v>
      </c>
      <c r="Q39" s="11">
        <f>'[1]11'!AW$199*$E39/100</f>
        <v>0</v>
      </c>
      <c r="R39" s="11">
        <f>'[1]11'!AX$199*$E39/100</f>
        <v>0.010499999999999999</v>
      </c>
    </row>
    <row r="40" spans="4:18" ht="13.5">
      <c r="D40" t="s">
        <v>25</v>
      </c>
      <c r="E40">
        <v>6</v>
      </c>
      <c r="F40" s="10"/>
      <c r="G40" s="11"/>
      <c r="H40" s="11"/>
      <c r="I40" s="11"/>
      <c r="J40" s="10"/>
      <c r="K40" s="10"/>
      <c r="L40" s="11"/>
      <c r="M40" s="12"/>
      <c r="N40" s="13"/>
      <c r="O40" s="13"/>
      <c r="P40" s="10"/>
      <c r="Q40" s="11"/>
      <c r="R40" s="11"/>
    </row>
    <row r="41" spans="3:18" ht="13.5">
      <c r="C41" s="1">
        <v>7124</v>
      </c>
      <c r="D41" t="s">
        <v>61</v>
      </c>
      <c r="E41">
        <v>10</v>
      </c>
      <c r="F41" s="10">
        <f>'[1]7'!G$135*$E41/100</f>
        <v>4.9</v>
      </c>
      <c r="G41" s="11">
        <f>'[1]7'!I$135*$E41/100</f>
        <v>0.05</v>
      </c>
      <c r="H41" s="11">
        <f>'[1]7'!J$135*$E41/100</f>
        <v>0.01</v>
      </c>
      <c r="I41" s="11">
        <f>'[1]7'!K$135*$E41/100</f>
        <v>1.29</v>
      </c>
      <c r="J41" s="10">
        <f>'[1]7'!M$135*$E41/100</f>
        <v>0.1</v>
      </c>
      <c r="K41" s="10">
        <f>'[1]7'!O$135*$E41/100</f>
        <v>0.8</v>
      </c>
      <c r="L41" s="11">
        <f>'[1]7'!R$135*$E41/100</f>
        <v>0.02</v>
      </c>
      <c r="M41" s="12">
        <f>'[1]7'!AA$135*$E41/100</f>
        <v>0.5</v>
      </c>
      <c r="N41" s="13">
        <f>'[1]7'!AI$135*$E41/100</f>
        <v>0.003</v>
      </c>
      <c r="O41" s="13">
        <f>'[1]7'!AJ$135*$E41/100</f>
        <v>0.003</v>
      </c>
      <c r="P41" s="10">
        <f>'[1]7'!AP$135*$E41/100</f>
        <v>0.9</v>
      </c>
      <c r="Q41" s="11">
        <f>'[1]7'!AW$135*$E41/100</f>
        <v>0.33</v>
      </c>
      <c r="R41" s="11">
        <f>'[1]7'!AX$135*$E41/100</f>
        <v>0</v>
      </c>
    </row>
    <row r="42" spans="3:18" ht="13.5">
      <c r="C42" s="1">
        <v>7146</v>
      </c>
      <c r="D42" t="s">
        <v>62</v>
      </c>
      <c r="E42">
        <v>10</v>
      </c>
      <c r="F42" s="10">
        <f>'[1]7'!G$160*$E42/100</f>
        <v>4.1</v>
      </c>
      <c r="G42" s="11">
        <f>'[1]7'!I$160*$E42/100</f>
        <v>0.11</v>
      </c>
      <c r="H42" s="11">
        <f>'[1]7'!J$160*$E42/100</f>
        <v>0.01</v>
      </c>
      <c r="I42" s="11">
        <f>'[1]7'!K$160*$E42/100</f>
        <v>1.02</v>
      </c>
      <c r="J42" s="10">
        <f>'[1]7'!M$160*$E42/100</f>
        <v>0.1</v>
      </c>
      <c r="K42" s="10">
        <f>'[1]7'!O$160*$E42/100</f>
        <v>2.2</v>
      </c>
      <c r="L42" s="11">
        <f>'[1]7'!R$160*$E42/100</f>
        <v>0.07</v>
      </c>
      <c r="M42" s="12">
        <f>'[1]7'!AA$160*$E42/100</f>
        <v>0.2</v>
      </c>
      <c r="N42" s="13">
        <f>'[1]7'!AI$160*$E42/100</f>
        <v>0.002</v>
      </c>
      <c r="O42" s="13">
        <f>'[1]7'!AJ$160*$E42/100</f>
        <v>0.004</v>
      </c>
      <c r="P42" s="10">
        <f>'[1]7'!AP$160*$E42/100</f>
        <v>2.2</v>
      </c>
      <c r="Q42" s="11">
        <f>'[1]7'!AW$160*$E42/100</f>
        <v>0.47</v>
      </c>
      <c r="R42" s="11">
        <f>'[1]7'!AX$160*$E42/100</f>
        <v>0</v>
      </c>
    </row>
    <row r="43" spans="4:18" ht="13.5">
      <c r="D43" t="s">
        <v>63</v>
      </c>
      <c r="E43">
        <v>0.2</v>
      </c>
      <c r="F43" s="10"/>
      <c r="G43" s="11"/>
      <c r="H43" s="11"/>
      <c r="I43" s="11"/>
      <c r="J43" s="10"/>
      <c r="K43" s="10"/>
      <c r="L43" s="11"/>
      <c r="M43" s="12"/>
      <c r="N43" s="13"/>
      <c r="O43" s="13"/>
      <c r="P43" s="10"/>
      <c r="Q43" s="11"/>
      <c r="R43" s="11"/>
    </row>
    <row r="44" spans="4:18" ht="13.5">
      <c r="D44" t="s">
        <v>64</v>
      </c>
      <c r="E44">
        <f>SUM(E36:E42)</f>
        <v>141.5</v>
      </c>
      <c r="F44" s="10">
        <f aca="true" t="shared" si="4" ref="F44:R44">SUM(F36:F42)</f>
        <v>42.42</v>
      </c>
      <c r="G44" s="11">
        <f t="shared" si="4"/>
        <v>1.564</v>
      </c>
      <c r="H44" s="11">
        <f t="shared" si="4"/>
        <v>0.0545</v>
      </c>
      <c r="I44" s="11">
        <f t="shared" si="4"/>
        <v>9.668</v>
      </c>
      <c r="J44" s="10">
        <f t="shared" si="4"/>
        <v>4.14</v>
      </c>
      <c r="K44" s="10">
        <f t="shared" si="4"/>
        <v>3.8800000000000003</v>
      </c>
      <c r="L44" s="11">
        <f t="shared" si="4"/>
        <v>0.1005</v>
      </c>
      <c r="M44" s="12">
        <f t="shared" si="4"/>
        <v>0.7</v>
      </c>
      <c r="N44" s="13">
        <f t="shared" si="4"/>
        <v>0.011000000000000001</v>
      </c>
      <c r="O44" s="13">
        <f t="shared" si="4"/>
        <v>0.007</v>
      </c>
      <c r="P44" s="10">
        <f t="shared" si="4"/>
        <v>4</v>
      </c>
      <c r="Q44" s="11">
        <f t="shared" si="4"/>
        <v>1.07</v>
      </c>
      <c r="R44" s="11">
        <f t="shared" si="4"/>
        <v>0.010499999999999999</v>
      </c>
    </row>
    <row r="45" spans="4:18" ht="13.5">
      <c r="D45" t="s">
        <v>65</v>
      </c>
      <c r="E45">
        <f>SUM(E4:E9,E11:E20,E22:E26,E28:E34,E36:E42)</f>
        <v>790.61</v>
      </c>
      <c r="F45" s="10">
        <f aca="true" t="shared" si="5" ref="F45:R45">SUM(F4:F9,F11:F20,F22:F26,F28:F34,F36:F42)</f>
        <v>802.9920999999999</v>
      </c>
      <c r="G45" s="11">
        <f t="shared" si="5"/>
        <v>30.445559999999997</v>
      </c>
      <c r="H45" s="11">
        <f t="shared" si="5"/>
        <v>19.248620000000006</v>
      </c>
      <c r="I45" s="11">
        <f t="shared" si="5"/>
        <v>125.34632999999998</v>
      </c>
      <c r="J45" s="10">
        <f t="shared" si="5"/>
        <v>1111.4134999999997</v>
      </c>
      <c r="K45" s="10">
        <f t="shared" si="5"/>
        <v>218.065</v>
      </c>
      <c r="L45" s="11">
        <f t="shared" si="5"/>
        <v>3.7553699999999997</v>
      </c>
      <c r="M45" s="12">
        <f t="shared" si="5"/>
        <v>209.65069999999997</v>
      </c>
      <c r="N45" s="13">
        <f t="shared" si="5"/>
        <v>0.4276060000000001</v>
      </c>
      <c r="O45" s="13">
        <f t="shared" si="5"/>
        <v>0.34271800000000013</v>
      </c>
      <c r="P45" s="10">
        <f t="shared" si="5"/>
        <v>45.9001</v>
      </c>
      <c r="Q45" s="11">
        <f t="shared" si="5"/>
        <v>7.150000000000001</v>
      </c>
      <c r="R45" s="11">
        <f t="shared" si="5"/>
        <v>2.82411</v>
      </c>
    </row>
    <row r="46" spans="6:18" ht="13.5">
      <c r="F46" s="10"/>
      <c r="G46" s="11"/>
      <c r="H46" s="11"/>
      <c r="I46" s="11"/>
      <c r="J46" s="10"/>
      <c r="K46" s="10"/>
      <c r="L46" s="11"/>
      <c r="M46" s="12"/>
      <c r="N46" s="13"/>
      <c r="O46" s="13"/>
      <c r="P46" s="10"/>
      <c r="Q46" s="11"/>
      <c r="R46" s="11"/>
    </row>
    <row r="47" spans="6:18" ht="13.5">
      <c r="F47" s="10"/>
      <c r="G47" s="11"/>
      <c r="H47" s="11"/>
      <c r="I47" s="11"/>
      <c r="J47" s="10"/>
      <c r="K47" s="10"/>
      <c r="L47" s="11"/>
      <c r="M47" s="12"/>
      <c r="N47" s="13"/>
      <c r="O47" s="13"/>
      <c r="P47" s="10"/>
      <c r="Q47" s="11"/>
      <c r="R47" s="11"/>
    </row>
    <row r="49" spans="6:18" ht="13.5"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6:18" ht="13.5">
      <c r="F50" s="10"/>
      <c r="G50" s="11"/>
      <c r="H50" s="11"/>
      <c r="I50" s="11"/>
      <c r="J50" s="10"/>
      <c r="K50" s="10"/>
      <c r="L50" s="11"/>
      <c r="M50" s="12"/>
      <c r="N50" s="13"/>
      <c r="O50" s="13"/>
      <c r="P50" s="10"/>
      <c r="Q50" s="11"/>
      <c r="R50" s="11"/>
    </row>
    <row r="51" spans="6:18" ht="13.5"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  <row r="53" spans="6:18" ht="13.5">
      <c r="F53" s="10"/>
      <c r="G53" s="11"/>
      <c r="H53" s="11"/>
      <c r="I53" s="11"/>
      <c r="J53" s="10"/>
      <c r="K53" s="10"/>
      <c r="L53" s="11"/>
      <c r="M53" s="12"/>
      <c r="N53" s="13"/>
      <c r="O53" s="13"/>
      <c r="P53" s="10"/>
      <c r="Q53" s="11"/>
      <c r="R53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2008-09-03T09:34:30Z</dcterms:created>
  <dcterms:modified xsi:type="dcterms:W3CDTF">2008-09-03T09:34:45Z</dcterms:modified>
  <cp:category/>
  <cp:version/>
  <cp:contentType/>
  <cp:contentStatus/>
</cp:coreProperties>
</file>