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129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<sst xmlns="http://schemas.openxmlformats.org/spreadsheetml/2006/main" count="89" uniqueCount="72">
  <si>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</si>
  <si>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</si>
  <si>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</si>
  <si>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</si>
  <si>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</si>
  <si>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</si>
  <si>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</si>
  <si>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</si>
  <si>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</si>
  <si>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</si>
  <si>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</si>
  <si>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</si>
  <si>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</si>
  <si>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</si>
  <si>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</si>
  <si>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</si>
  <si>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</si>
  <si>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</si>
  <si>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</si>
  <si>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</si>
  <si>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</si>
  <si>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</si>
  <si>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</si>
  <si>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秋の彩りもちもち中華おこわ</t>
  </si>
  <si>
    <t>米・精白米（水稲）</t>
  </si>
  <si>
    <t>米・精白米（水稲）</t>
  </si>
  <si>
    <t>水</t>
  </si>
  <si>
    <t>乾ししいたけ-乾</t>
  </si>
  <si>
    <t>きくらげ-乾</t>
  </si>
  <si>
    <t>しめじ・ぶなしめじ-生</t>
  </si>
  <si>
    <t>こんにゃく・しらたき</t>
  </si>
  <si>
    <t>にんじん・根、皮むき-生</t>
  </si>
  <si>
    <t>くり・日本ぐり-ゆで</t>
  </si>
  <si>
    <t>ごま油</t>
  </si>
  <si>
    <t>清酒・上撰</t>
  </si>
  <si>
    <t>車糖・上白糖</t>
  </si>
  <si>
    <t>食塩</t>
  </si>
  <si>
    <t>こいくちしょうゆ</t>
  </si>
  <si>
    <t>Σ合計(4-17)</t>
  </si>
  <si>
    <t>回鍋肉（ホイコーロー）</t>
  </si>
  <si>
    <t>キャベツ-生</t>
  </si>
  <si>
    <t>赤ピーマン-生</t>
  </si>
  <si>
    <t>青ピーマン-生</t>
  </si>
  <si>
    <t>しょうが・根茎-生</t>
  </si>
  <si>
    <t>にんにく・りん茎-生</t>
  </si>
  <si>
    <t>豚・もも・脂身つき-生</t>
  </si>
  <si>
    <t>固形コンソメ</t>
  </si>
  <si>
    <t>米みそ・淡色辛みそ</t>
  </si>
  <si>
    <t>トウバンジャン</t>
  </si>
  <si>
    <t>Σ合計(19-30)</t>
  </si>
  <si>
    <t>小松菜ののりあえ</t>
  </si>
  <si>
    <t>こまつな・葉-生</t>
  </si>
  <si>
    <t>さくらえび-素干し</t>
  </si>
  <si>
    <t>あまのり・焼きのり</t>
  </si>
  <si>
    <t>固形コンソメ</t>
  </si>
  <si>
    <t>こいくちしょうゆ</t>
  </si>
  <si>
    <t>湯</t>
  </si>
  <si>
    <t>Σ合計(32-36)</t>
  </si>
  <si>
    <t>卵とろとろコーンスープ</t>
  </si>
  <si>
    <t>ｽｲｰﾄｺｰﾝ・缶詰、ｸﾘｰﾑｽﾀｲﾙ</t>
  </si>
  <si>
    <t>鶏卵・全卵-生</t>
  </si>
  <si>
    <t>こねぎ・葉-生</t>
  </si>
  <si>
    <t>じゃがいもでん粉</t>
  </si>
  <si>
    <t>Σ合計(39-44)</t>
  </si>
  <si>
    <t>杏仁豆富</t>
  </si>
  <si>
    <t>普通牛乳</t>
  </si>
  <si>
    <t>クリーム、乳脂肪</t>
  </si>
  <si>
    <t>アーモンドエッセンス</t>
  </si>
  <si>
    <t>てんぐさ・寒天</t>
  </si>
  <si>
    <t>温州みかん・缶詰・果肉</t>
  </si>
  <si>
    <t>Σ合計(47-53)</t>
  </si>
  <si>
    <t>Σ合計(4-53)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</si>
</sst>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6">
          <cell r="G6">
            <v>6</v>
          </cell>
          <cell r="I6">
            <v>0.2</v>
          </cell>
          <cell r="J6">
            <v>0</v>
          </cell>
          <cell r="K6">
            <v>3</v>
          </cell>
          <cell r="M6">
            <v>10</v>
          </cell>
          <cell r="O6">
            <v>75</v>
          </cell>
          <cell r="R6">
            <v>0.5</v>
          </cell>
          <cell r="AA6">
            <v>0</v>
          </cell>
          <cell r="AI6">
            <v>0</v>
          </cell>
          <cell r="AJ6">
            <v>0</v>
          </cell>
          <cell r="AP6">
            <v>0</v>
          </cell>
          <cell r="AW6">
            <v>2.9</v>
          </cell>
          <cell r="AX6">
            <v>0</v>
          </cell>
        </row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5">
        <row r="13">
          <cell r="G13">
            <v>167</v>
          </cell>
          <cell r="I13">
            <v>3.5</v>
          </cell>
          <cell r="J13">
            <v>0.6</v>
          </cell>
          <cell r="K13">
            <v>36.7</v>
          </cell>
          <cell r="M13">
            <v>1</v>
          </cell>
          <cell r="O13">
            <v>23</v>
          </cell>
          <cell r="R13">
            <v>0.7</v>
          </cell>
          <cell r="AA13">
            <v>3</v>
          </cell>
          <cell r="AI13">
            <v>0.17</v>
          </cell>
          <cell r="AJ13">
            <v>0.08</v>
          </cell>
          <cell r="AP13">
            <v>26</v>
          </cell>
          <cell r="AW13">
            <v>6.6</v>
          </cell>
          <cell r="AX13">
            <v>0</v>
          </cell>
        </row>
      </sheetData>
      <sheetData sheetId="6">
        <row r="66">
          <cell r="G66">
            <v>23</v>
          </cell>
          <cell r="I66">
            <v>1.3</v>
          </cell>
          <cell r="J66">
            <v>0.2</v>
          </cell>
          <cell r="K66">
            <v>5.2</v>
          </cell>
          <cell r="M66">
            <v>5</v>
          </cell>
          <cell r="O66">
            <v>43</v>
          </cell>
          <cell r="R66">
            <v>0.3</v>
          </cell>
          <cell r="AA66">
            <v>4</v>
          </cell>
          <cell r="AI66">
            <v>0.04</v>
          </cell>
          <cell r="AJ66">
            <v>0.03</v>
          </cell>
          <cell r="AP66">
            <v>41</v>
          </cell>
          <cell r="AW66">
            <v>1.8</v>
          </cell>
          <cell r="AX66">
            <v>0</v>
          </cell>
        </row>
        <row r="91">
          <cell r="G91">
            <v>14</v>
          </cell>
          <cell r="I91">
            <v>1.5</v>
          </cell>
          <cell r="J91">
            <v>0.2</v>
          </cell>
          <cell r="K91">
            <v>2.4</v>
          </cell>
          <cell r="M91">
            <v>15</v>
          </cell>
          <cell r="O91">
            <v>170</v>
          </cell>
          <cell r="R91">
            <v>2.8</v>
          </cell>
          <cell r="AA91">
            <v>260</v>
          </cell>
          <cell r="AI91">
            <v>0.09</v>
          </cell>
          <cell r="AJ91">
            <v>0.13</v>
          </cell>
          <cell r="AP91">
            <v>39</v>
          </cell>
          <cell r="AW91">
            <v>1.9</v>
          </cell>
          <cell r="AX91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90">
          <cell r="G190">
            <v>84</v>
          </cell>
          <cell r="I190">
            <v>1.7</v>
          </cell>
          <cell r="J190">
            <v>0.5</v>
          </cell>
          <cell r="K190">
            <v>18.6</v>
          </cell>
          <cell r="M190">
            <v>260</v>
          </cell>
          <cell r="O190">
            <v>2</v>
          </cell>
          <cell r="R190">
            <v>0.4</v>
          </cell>
          <cell r="AA190">
            <v>4</v>
          </cell>
          <cell r="AI190">
            <v>0.02</v>
          </cell>
          <cell r="AJ190">
            <v>0.05</v>
          </cell>
          <cell r="AP190">
            <v>3</v>
          </cell>
          <cell r="AW190">
            <v>1.8</v>
          </cell>
          <cell r="AX190">
            <v>0.7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44">
          <cell r="G244">
            <v>27</v>
          </cell>
          <cell r="I244">
            <v>2</v>
          </cell>
          <cell r="J244">
            <v>0.3</v>
          </cell>
          <cell r="K244">
            <v>5.4</v>
          </cell>
          <cell r="M244">
            <v>1</v>
          </cell>
          <cell r="O244">
            <v>100</v>
          </cell>
          <cell r="R244">
            <v>1</v>
          </cell>
          <cell r="AA244">
            <v>190</v>
          </cell>
          <cell r="AI244">
            <v>0.08</v>
          </cell>
          <cell r="AJ244">
            <v>0.14</v>
          </cell>
          <cell r="AP244">
            <v>44</v>
          </cell>
          <cell r="AW244">
            <v>2.5</v>
          </cell>
          <cell r="AX244">
            <v>0</v>
          </cell>
        </row>
        <row r="262">
          <cell r="G262">
            <v>22</v>
          </cell>
          <cell r="I262">
            <v>0.9</v>
          </cell>
          <cell r="J262">
            <v>0.2</v>
          </cell>
          <cell r="K262">
            <v>5.1</v>
          </cell>
          <cell r="M262">
            <v>1</v>
          </cell>
          <cell r="O262">
            <v>11</v>
          </cell>
          <cell r="R262">
            <v>0.4</v>
          </cell>
          <cell r="AA262">
            <v>33</v>
          </cell>
          <cell r="AI262">
            <v>0.03</v>
          </cell>
          <cell r="AJ262">
            <v>0.03</v>
          </cell>
          <cell r="AP262">
            <v>76</v>
          </cell>
          <cell r="AW262">
            <v>2.3</v>
          </cell>
          <cell r="AX262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</sheetData>
      <sheetData sheetId="7">
        <row r="37">
          <cell r="G37">
            <v>64</v>
          </cell>
          <cell r="I37">
            <v>0.5</v>
          </cell>
          <cell r="J37">
            <v>0.1</v>
          </cell>
          <cell r="K37">
            <v>15.3</v>
          </cell>
          <cell r="M37">
            <v>4</v>
          </cell>
          <cell r="O37">
            <v>8</v>
          </cell>
          <cell r="R37">
            <v>0.4</v>
          </cell>
          <cell r="AA37">
            <v>34</v>
          </cell>
          <cell r="AI37">
            <v>0.05</v>
          </cell>
          <cell r="AJ37">
            <v>0.02</v>
          </cell>
          <cell r="AP37">
            <v>15</v>
          </cell>
          <cell r="AW37">
            <v>0.5</v>
          </cell>
          <cell r="AX37">
            <v>0</v>
          </cell>
        </row>
      </sheetData>
      <sheetData sheetId="8">
        <row r="7">
          <cell r="G7">
            <v>167</v>
          </cell>
          <cell r="I7">
            <v>7.9</v>
          </cell>
          <cell r="J7">
            <v>2.1</v>
          </cell>
          <cell r="K7">
            <v>71.1</v>
          </cell>
          <cell r="M7">
            <v>59</v>
          </cell>
          <cell r="O7">
            <v>310</v>
          </cell>
          <cell r="R7">
            <v>35.2</v>
          </cell>
          <cell r="AA7">
            <v>0</v>
          </cell>
          <cell r="AI7">
            <v>0.19</v>
          </cell>
          <cell r="AJ7">
            <v>0.87</v>
          </cell>
          <cell r="AP7">
            <v>5</v>
          </cell>
          <cell r="AW7">
            <v>57.4</v>
          </cell>
          <cell r="AX7">
            <v>0.1</v>
          </cell>
        </row>
        <row r="15">
          <cell r="G15">
            <v>182</v>
          </cell>
          <cell r="I15">
            <v>19.3</v>
          </cell>
          <cell r="J15">
            <v>3.7</v>
          </cell>
          <cell r="K15">
            <v>63.4</v>
          </cell>
          <cell r="M15">
            <v>6</v>
          </cell>
          <cell r="O15">
            <v>10</v>
          </cell>
          <cell r="R15">
            <v>1.7</v>
          </cell>
          <cell r="AA15">
            <v>0</v>
          </cell>
          <cell r="AI15">
            <v>0.5</v>
          </cell>
          <cell r="AJ15">
            <v>1.4</v>
          </cell>
          <cell r="AP15">
            <v>0</v>
          </cell>
          <cell r="AW15">
            <v>41</v>
          </cell>
          <cell r="AX15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5">
          <cell r="G5">
            <v>188</v>
          </cell>
          <cell r="I5">
            <v>41.4</v>
          </cell>
          <cell r="J5">
            <v>3.7</v>
          </cell>
          <cell r="K5">
            <v>44.3</v>
          </cell>
          <cell r="M5">
            <v>530</v>
          </cell>
          <cell r="O5">
            <v>280</v>
          </cell>
          <cell r="R5">
            <v>11.4</v>
          </cell>
          <cell r="AA5">
            <v>2300</v>
          </cell>
          <cell r="AI5">
            <v>0.69</v>
          </cell>
          <cell r="AJ5">
            <v>2.33</v>
          </cell>
          <cell r="AP5">
            <v>210</v>
          </cell>
          <cell r="AW5">
            <v>36</v>
          </cell>
          <cell r="AX5">
            <v>1.3</v>
          </cell>
        </row>
        <row r="29">
          <cell r="G29">
            <v>3</v>
          </cell>
          <cell r="I29">
            <v>0</v>
          </cell>
          <cell r="J29">
            <v>0</v>
          </cell>
          <cell r="K29">
            <v>1.5</v>
          </cell>
          <cell r="M29">
            <v>2</v>
          </cell>
          <cell r="O29">
            <v>10</v>
          </cell>
          <cell r="R29">
            <v>0.2</v>
          </cell>
          <cell r="AA29">
            <v>0</v>
          </cell>
          <cell r="AI29">
            <v>0</v>
          </cell>
          <cell r="AJ29">
            <v>0</v>
          </cell>
          <cell r="AP29">
            <v>0</v>
          </cell>
          <cell r="AW29">
            <v>1.5</v>
          </cell>
          <cell r="AX29">
            <v>0</v>
          </cell>
        </row>
      </sheetData>
      <sheetData sheetId="10">
        <row r="350">
          <cell r="G350">
            <v>312</v>
          </cell>
          <cell r="I350">
            <v>64.9</v>
          </cell>
          <cell r="J350">
            <v>4</v>
          </cell>
          <cell r="K350">
            <v>0.1</v>
          </cell>
          <cell r="M350">
            <v>1200</v>
          </cell>
          <cell r="O350">
            <v>2000</v>
          </cell>
          <cell r="R350">
            <v>3.2</v>
          </cell>
          <cell r="AA350">
            <v>0</v>
          </cell>
          <cell r="AI350">
            <v>0.17</v>
          </cell>
          <cell r="AJ350">
            <v>0.15</v>
          </cell>
          <cell r="AP350">
            <v>0</v>
          </cell>
          <cell r="AX350">
            <v>3</v>
          </cell>
        </row>
      </sheetData>
      <sheetData sheetId="11">
        <row r="131">
          <cell r="G131">
            <v>183</v>
          </cell>
          <cell r="I131">
            <v>20.5</v>
          </cell>
          <cell r="J131">
            <v>10.2</v>
          </cell>
          <cell r="K131">
            <v>0.2</v>
          </cell>
          <cell r="M131">
            <v>47</v>
          </cell>
          <cell r="O131">
            <v>4</v>
          </cell>
          <cell r="R131">
            <v>0.7</v>
          </cell>
          <cell r="AA131">
            <v>4</v>
          </cell>
          <cell r="AI131">
            <v>0.9</v>
          </cell>
          <cell r="AJ131">
            <v>0.21</v>
          </cell>
          <cell r="AP131">
            <v>1</v>
          </cell>
          <cell r="AW131">
            <v>0</v>
          </cell>
          <cell r="AX131">
            <v>0.1</v>
          </cell>
        </row>
      </sheetData>
      <sheetData sheetId="12">
        <row r="5">
          <cell r="G5">
            <v>151</v>
          </cell>
          <cell r="I5">
            <v>12.3</v>
          </cell>
          <cell r="J5">
            <v>10.3</v>
          </cell>
          <cell r="K5">
            <v>0.3</v>
          </cell>
          <cell r="M5">
            <v>140</v>
          </cell>
          <cell r="O5">
            <v>51</v>
          </cell>
          <cell r="R5">
            <v>1.8</v>
          </cell>
          <cell r="AA5">
            <v>150</v>
          </cell>
          <cell r="AI5">
            <v>0.06</v>
          </cell>
          <cell r="AJ5">
            <v>0.43</v>
          </cell>
          <cell r="AP5">
            <v>0</v>
          </cell>
          <cell r="AW5">
            <v>0</v>
          </cell>
          <cell r="AX5">
            <v>0.4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15">
          <cell r="G15">
            <v>433</v>
          </cell>
          <cell r="I15">
            <v>2</v>
          </cell>
          <cell r="J15">
            <v>45</v>
          </cell>
          <cell r="K15">
            <v>3.1</v>
          </cell>
          <cell r="M15">
            <v>27</v>
          </cell>
          <cell r="O15">
            <v>60</v>
          </cell>
          <cell r="R15">
            <v>0.1</v>
          </cell>
          <cell r="AA15">
            <v>390</v>
          </cell>
          <cell r="AI15">
            <v>0.02</v>
          </cell>
          <cell r="AJ15">
            <v>0.09</v>
          </cell>
          <cell r="AP15">
            <v>0</v>
          </cell>
          <cell r="AW15">
            <v>0</v>
          </cell>
          <cell r="AX15">
            <v>0.1</v>
          </cell>
        </row>
      </sheetData>
      <sheetData sheetId="14">
        <row r="3">
          <cell r="G3">
            <v>921</v>
          </cell>
          <cell r="I3">
            <v>0</v>
          </cell>
          <cell r="J3">
            <v>100</v>
          </cell>
          <cell r="K3">
            <v>0</v>
          </cell>
          <cell r="M3">
            <v>0</v>
          </cell>
          <cell r="O3">
            <v>1</v>
          </cell>
          <cell r="R3">
            <v>0.1</v>
          </cell>
          <cell r="AA3">
            <v>0</v>
          </cell>
          <cell r="AI3">
            <v>0</v>
          </cell>
          <cell r="AJ3">
            <v>0</v>
          </cell>
          <cell r="AP3">
            <v>0</v>
          </cell>
          <cell r="AW3">
            <v>0</v>
          </cell>
          <cell r="AX3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</sheetData>
      <sheetData sheetId="17">
        <row r="5">
          <cell r="G5">
            <v>60</v>
          </cell>
          <cell r="I5">
            <v>2</v>
          </cell>
          <cell r="J5">
            <v>2.3</v>
          </cell>
          <cell r="K5">
            <v>7.9</v>
          </cell>
          <cell r="M5">
            <v>7000</v>
          </cell>
          <cell r="O5">
            <v>32</v>
          </cell>
          <cell r="R5">
            <v>2.3</v>
          </cell>
          <cell r="AA5">
            <v>120</v>
          </cell>
          <cell r="AI5">
            <v>0.04</v>
          </cell>
          <cell r="AJ5">
            <v>0.17</v>
          </cell>
          <cell r="AP5">
            <v>3</v>
          </cell>
          <cell r="AW5">
            <v>4.3</v>
          </cell>
          <cell r="AX5">
            <v>17.8</v>
          </cell>
        </row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47">
          <cell r="G47">
            <v>192</v>
          </cell>
          <cell r="I47">
            <v>12.5</v>
          </cell>
          <cell r="J47">
            <v>6</v>
          </cell>
          <cell r="K47">
            <v>21.9</v>
          </cell>
          <cell r="M47">
            <v>4900</v>
          </cell>
          <cell r="O47">
            <v>100</v>
          </cell>
          <cell r="R47">
            <v>4</v>
          </cell>
          <cell r="AA47">
            <v>0</v>
          </cell>
          <cell r="AI47">
            <v>0.03</v>
          </cell>
          <cell r="AJ47">
            <v>0.1</v>
          </cell>
          <cell r="AP47">
            <v>0</v>
          </cell>
          <cell r="AW47">
            <v>4.9</v>
          </cell>
          <cell r="AX47">
            <v>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B1">
      <pane xSplit="2" ySplit="3" topLeftCell="D2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D27" sqref="D27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30</v>
      </c>
      <c r="F4" s="10">
        <f>'[1]1'!G$79*$E4/100</f>
        <v>106.8</v>
      </c>
      <c r="G4" s="11">
        <f>'[1]1'!I$79*$E4/100</f>
        <v>1.83</v>
      </c>
      <c r="H4" s="11">
        <f>'[1]1'!J$79*$E4/100</f>
        <v>0.27</v>
      </c>
      <c r="I4" s="11">
        <f>'[1]1'!K$79*$E4/100</f>
        <v>23.13</v>
      </c>
      <c r="J4" s="10">
        <f>'[1]1'!M$79*$E4/100</f>
        <v>0.3</v>
      </c>
      <c r="K4" s="10">
        <f>'[1]1'!O$79*$E4/100</f>
        <v>1.5</v>
      </c>
      <c r="L4" s="11">
        <f>'[1]1'!R$79*$E4/100</f>
        <v>0.24</v>
      </c>
      <c r="M4" s="12">
        <f>'[1]1'!AA$79*$E4/100</f>
        <v>0</v>
      </c>
      <c r="N4" s="13">
        <f>'[1]1'!AI$79*$E4/100</f>
        <v>0.024</v>
      </c>
      <c r="O4" s="13">
        <f>'[1]1'!AJ$79*$E4/100</f>
        <v>0.006</v>
      </c>
      <c r="P4" s="10">
        <f>'[1]1'!AP$79*$E4/100</f>
        <v>0</v>
      </c>
      <c r="Q4" s="11">
        <f>'[1]1'!AW$79*$E4/100</f>
        <v>0.15</v>
      </c>
      <c r="R4" s="11">
        <f>'[1]1'!AX$79*$E4/100</f>
        <v>0</v>
      </c>
    </row>
    <row r="5" spans="1:18" ht="15">
      <c r="A5"/>
      <c r="B5"/>
      <c r="C5" s="1">
        <v>1083</v>
      </c>
      <c r="D5" t="s">
        <v>25</v>
      </c>
      <c r="E5">
        <v>30</v>
      </c>
      <c r="F5" s="10">
        <f>'[1]1'!G$79*$E5/100</f>
        <v>106.8</v>
      </c>
      <c r="G5" s="11">
        <f>'[1]1'!I$79*$E5/100</f>
        <v>1.83</v>
      </c>
      <c r="H5" s="11">
        <f>'[1]1'!J$79*$E5/100</f>
        <v>0.27</v>
      </c>
      <c r="I5" s="11">
        <f>'[1]1'!K$79*$E5/100</f>
        <v>23.13</v>
      </c>
      <c r="J5" s="10">
        <f>'[1]1'!M$79*$E5/100</f>
        <v>0.3</v>
      </c>
      <c r="K5" s="10">
        <f>'[1]1'!O$79*$E5/100</f>
        <v>1.5</v>
      </c>
      <c r="L5" s="11">
        <f>'[1]1'!R$79*$E5/100</f>
        <v>0.24</v>
      </c>
      <c r="M5" s="12">
        <f>'[1]1'!AA$79*$E5/100</f>
        <v>0</v>
      </c>
      <c r="N5" s="13">
        <f>'[1]1'!AI$79*$E5/100</f>
        <v>0.024</v>
      </c>
      <c r="O5" s="13">
        <f>'[1]1'!AJ$79*$E5/100</f>
        <v>0.006</v>
      </c>
      <c r="P5" s="10">
        <f>'[1]1'!AP$79*$E5/100</f>
        <v>0</v>
      </c>
      <c r="Q5" s="11">
        <f>'[1]1'!AW$79*$E5/100</f>
        <v>0.15</v>
      </c>
      <c r="R5" s="11">
        <f>'[1]1'!AX$79*$E5/100</f>
        <v>0</v>
      </c>
    </row>
    <row r="6" spans="1:5" ht="15">
      <c r="A6"/>
      <c r="B6"/>
      <c r="D6" t="s">
        <v>26</v>
      </c>
      <c r="E6">
        <v>70</v>
      </c>
    </row>
    <row r="7" spans="1:18" ht="15">
      <c r="A7"/>
      <c r="B7"/>
      <c r="C7" s="1">
        <v>8013</v>
      </c>
      <c r="D7" t="s">
        <v>27</v>
      </c>
      <c r="E7">
        <v>2</v>
      </c>
      <c r="F7" s="10">
        <f>'[1]8'!G$15*$E7/100</f>
        <v>3.64</v>
      </c>
      <c r="G7" s="11">
        <f>'[1]8'!I$15*$E7/100</f>
        <v>0.386</v>
      </c>
      <c r="H7" s="11">
        <f>'[1]8'!J$15*$E7/100</f>
        <v>0.07400000000000001</v>
      </c>
      <c r="I7" s="11">
        <f>'[1]8'!K$15*$E7/100</f>
        <v>1.268</v>
      </c>
      <c r="J7" s="10">
        <f>'[1]8'!M$15*$E7/100</f>
        <v>0.12</v>
      </c>
      <c r="K7" s="10">
        <f>'[1]8'!O$15*$E7/100</f>
        <v>0.2</v>
      </c>
      <c r="L7" s="11">
        <f>'[1]8'!R$15*$E7/100</f>
        <v>0.034</v>
      </c>
      <c r="M7" s="12">
        <f>'[1]8'!AA$15*$E7/100</f>
        <v>0</v>
      </c>
      <c r="N7" s="13">
        <f>'[1]8'!AI$15*$E7/100</f>
        <v>0.01</v>
      </c>
      <c r="O7" s="13">
        <f>'[1]8'!AJ$15*$E7/100</f>
        <v>0.027999999999999997</v>
      </c>
      <c r="P7" s="10">
        <f>'[1]8'!AP$15*$E7/100</f>
        <v>0</v>
      </c>
      <c r="Q7" s="11">
        <f>'[1]8'!AW$15*$E7/100</f>
        <v>0.82</v>
      </c>
      <c r="R7" s="11">
        <f>'[1]8'!AX$15*$E7/100</f>
        <v>0</v>
      </c>
    </row>
    <row r="8" spans="1:18" ht="15">
      <c r="A8"/>
      <c r="B8"/>
      <c r="C8" s="1">
        <v>8006</v>
      </c>
      <c r="D8" t="s">
        <v>28</v>
      </c>
      <c r="E8">
        <v>0.5</v>
      </c>
      <c r="F8" s="10">
        <f>'[1]8'!G$7*$E8/100</f>
        <v>0.835</v>
      </c>
      <c r="G8" s="11">
        <f>'[1]8'!I$7*$E8/100</f>
        <v>0.0395</v>
      </c>
      <c r="H8" s="11">
        <f>'[1]8'!J$7*$E8/100</f>
        <v>0.0105</v>
      </c>
      <c r="I8" s="11">
        <f>'[1]8'!K$7*$E8/100</f>
        <v>0.3555</v>
      </c>
      <c r="J8" s="10">
        <f>'[1]8'!M$7*$E8/100</f>
        <v>0.295</v>
      </c>
      <c r="K8" s="10">
        <f>'[1]8'!O$7*$E8/100</f>
        <v>1.55</v>
      </c>
      <c r="L8" s="11">
        <f>'[1]8'!R$7*$E8/100</f>
        <v>0.17600000000000002</v>
      </c>
      <c r="M8" s="12">
        <f>'[1]8'!AA$7*$E8/100</f>
        <v>0</v>
      </c>
      <c r="N8" s="13">
        <f>'[1]8'!AI$7*$E8/100</f>
        <v>0.00095</v>
      </c>
      <c r="O8" s="13">
        <f>'[1]8'!AJ$7*$E8/100</f>
        <v>0.00435</v>
      </c>
      <c r="P8" s="10">
        <f>'[1]8'!AP$7*$E8/100</f>
        <v>0.025</v>
      </c>
      <c r="Q8" s="11">
        <f>'[1]8'!AW$7*$E8/100</f>
        <v>0.287</v>
      </c>
      <c r="R8" s="11">
        <f>'[1]8'!AX$7*$E8/100</f>
        <v>0.0005</v>
      </c>
    </row>
    <row r="9" spans="1:18" ht="15">
      <c r="A9"/>
      <c r="B9"/>
      <c r="C9" s="1">
        <v>8016</v>
      </c>
      <c r="D9" t="s">
        <v>29</v>
      </c>
      <c r="E9">
        <v>10</v>
      </c>
      <c r="F9" s="10">
        <f>'[1]8'!G$18*$E9/100</f>
        <v>1.8</v>
      </c>
      <c r="G9" s="11">
        <f>'[1]8'!I$18*$E9/100</f>
        <v>0.27</v>
      </c>
      <c r="H9" s="11">
        <f>'[1]8'!J$18*$E9/100</f>
        <v>0.06</v>
      </c>
      <c r="I9" s="11">
        <f>'[1]8'!K$18*$E9/100</f>
        <v>0.5</v>
      </c>
      <c r="J9" s="10">
        <f>'[1]8'!M$18*$E9/100</f>
        <v>0.3</v>
      </c>
      <c r="K9" s="10">
        <f>'[1]8'!O$18*$E9/100</f>
        <v>0.1</v>
      </c>
      <c r="L9" s="11">
        <f>'[1]8'!R$18*$E9/100</f>
        <v>0.04</v>
      </c>
      <c r="M9" s="12">
        <f>'[1]8'!AA$18*$E9/100</f>
        <v>0</v>
      </c>
      <c r="N9" s="13">
        <f>'[1]8'!AI$18*$E9/100</f>
        <v>0.016</v>
      </c>
      <c r="O9" s="13">
        <f>'[1]8'!AJ$18*$E9/100</f>
        <v>0.016</v>
      </c>
      <c r="P9" s="10">
        <f>'[1]8'!AP$18*$E9/100</f>
        <v>0.7</v>
      </c>
      <c r="Q9" s="11">
        <f>'[1]8'!AW$18*$E9/100</f>
        <v>0.37</v>
      </c>
      <c r="R9" s="11">
        <f>'[1]8'!AX$18*$E9/100</f>
        <v>0</v>
      </c>
    </row>
    <row r="10" spans="1:18" ht="15">
      <c r="A10"/>
      <c r="B10"/>
      <c r="C10" s="1">
        <v>2005</v>
      </c>
      <c r="D10" t="s">
        <v>30</v>
      </c>
      <c r="E10">
        <v>15</v>
      </c>
      <c r="F10" s="10">
        <f>'[1]2'!G$6*$E10/100</f>
        <v>0.9</v>
      </c>
      <c r="G10" s="11">
        <f>'[1]2'!I$6*$E10/100</f>
        <v>0.03</v>
      </c>
      <c r="H10" s="11">
        <f>'[1]2'!J$6*$E10/100</f>
        <v>0</v>
      </c>
      <c r="I10" s="11">
        <f>'[1]2'!K$6*$E10/100</f>
        <v>0.45</v>
      </c>
      <c r="J10" s="10">
        <f>'[1]2'!M$6*$E10/100</f>
        <v>1.5</v>
      </c>
      <c r="K10" s="10">
        <f>'[1]2'!O$6*$E10/100</f>
        <v>11.25</v>
      </c>
      <c r="L10" s="11">
        <f>'[1]2'!R$6*$E10/100</f>
        <v>0.075</v>
      </c>
      <c r="M10" s="12">
        <f>'[1]2'!AA$6*$E10/100</f>
        <v>0</v>
      </c>
      <c r="N10" s="13">
        <f>'[1]2'!AI$6*$E10/100</f>
        <v>0</v>
      </c>
      <c r="O10" s="13">
        <f>'[1]2'!AJ$6*$E10/100</f>
        <v>0</v>
      </c>
      <c r="P10" s="10">
        <f>'[1]2'!AP$6*$E10/100</f>
        <v>0</v>
      </c>
      <c r="Q10" s="11">
        <f>'[1]2'!AW$6*$E10/100</f>
        <v>0.435</v>
      </c>
      <c r="R10" s="11">
        <f>'[1]2'!AX$6*$E10/100</f>
        <v>0</v>
      </c>
    </row>
    <row r="11" spans="1:18" ht="13.5">
      <c r="A11"/>
      <c r="B11"/>
      <c r="C11" s="1">
        <v>6214</v>
      </c>
      <c r="D11" t="s">
        <v>31</v>
      </c>
      <c r="E11">
        <v>10</v>
      </c>
      <c r="F11" s="10">
        <f>'[1]6'!G$230*$E11/100</f>
        <v>3.7</v>
      </c>
      <c r="G11" s="11">
        <f>'[1]6'!I$230*$E11/100</f>
        <v>0.06</v>
      </c>
      <c r="H11" s="11">
        <f>'[1]6'!J$230*$E11/100</f>
        <v>0.01</v>
      </c>
      <c r="I11" s="11">
        <f>'[1]6'!K$230*$E11/100</f>
        <v>0.9</v>
      </c>
      <c r="J11" s="10">
        <f>'[1]6'!M$230*$E11/100</f>
        <v>2.5</v>
      </c>
      <c r="K11" s="10">
        <f>'[1]6'!O$230*$E11/100</f>
        <v>2.7</v>
      </c>
      <c r="L11" s="11">
        <f>'[1]6'!R$230*$E11/100</f>
        <v>0.02</v>
      </c>
      <c r="M11" s="12">
        <f>'[1]6'!AA$230*$E11/100</f>
        <v>68</v>
      </c>
      <c r="N11" s="13">
        <f>'[1]6'!AI$230*$E11/100</f>
        <v>0.004</v>
      </c>
      <c r="O11" s="13">
        <f>'[1]6'!AJ$230*$E11/100</f>
        <v>0.004</v>
      </c>
      <c r="P11" s="10">
        <f>'[1]6'!AP$230*$E11/100</f>
        <v>0.4</v>
      </c>
      <c r="Q11" s="11">
        <f>'[1]6'!AW$230*$E11/100</f>
        <v>0.25</v>
      </c>
      <c r="R11" s="11">
        <f>'[1]6'!AX$230*$E11/100</f>
        <v>0.01</v>
      </c>
    </row>
    <row r="12" spans="3:18" ht="13.5">
      <c r="C12" s="1">
        <v>5011</v>
      </c>
      <c r="D12" t="s">
        <v>32</v>
      </c>
      <c r="E12">
        <v>15</v>
      </c>
      <c r="F12" s="10">
        <f>'[1]5'!G$13*$E12/100</f>
        <v>25.05</v>
      </c>
      <c r="G12" s="11">
        <f>'[1]5'!I$13*$E12/100</f>
        <v>0.525</v>
      </c>
      <c r="H12" s="11">
        <f>'[1]5'!J$13*$E12/100</f>
        <v>0.09</v>
      </c>
      <c r="I12" s="11">
        <f>'[1]5'!K$13*$E12/100</f>
        <v>5.505</v>
      </c>
      <c r="J12" s="10">
        <f>'[1]5'!M$13*$E12/100</f>
        <v>0.15</v>
      </c>
      <c r="K12" s="10">
        <f>'[1]5'!O$13*$E12/100</f>
        <v>3.45</v>
      </c>
      <c r="L12" s="11">
        <f>'[1]5'!R$13*$E12/100</f>
        <v>0.105</v>
      </c>
      <c r="M12" s="12">
        <f>'[1]5'!AA$13*$E12/100</f>
        <v>0.45</v>
      </c>
      <c r="N12" s="13">
        <f>'[1]5'!AI$13*$E12/100</f>
        <v>0.025500000000000002</v>
      </c>
      <c r="O12" s="13">
        <f>'[1]5'!AJ$13*$E12/100</f>
        <v>0.012</v>
      </c>
      <c r="P12" s="10">
        <f>'[1]5'!AP$13*$E12/100</f>
        <v>3.9</v>
      </c>
      <c r="Q12" s="11">
        <f>'[1]5'!AW$13*$E12/100</f>
        <v>0.99</v>
      </c>
      <c r="R12" s="11">
        <f>'[1]5'!AX$13*$E12/100</f>
        <v>0</v>
      </c>
    </row>
    <row r="13" spans="3:18" ht="13.5">
      <c r="C13" s="1">
        <v>14002</v>
      </c>
      <c r="D13" t="s">
        <v>33</v>
      </c>
      <c r="E13">
        <v>1</v>
      </c>
      <c r="F13" s="10">
        <f>'[1]14'!G$3*$E13/100</f>
        <v>9.21</v>
      </c>
      <c r="G13" s="11">
        <f>'[1]14'!I$3*$E13/100</f>
        <v>0</v>
      </c>
      <c r="H13" s="11">
        <f>'[1]14'!J$3*$E13/100</f>
        <v>1</v>
      </c>
      <c r="I13" s="11">
        <f>'[1]14'!K$3*$E13/100</f>
        <v>0</v>
      </c>
      <c r="J13" s="10">
        <f>'[1]14'!M$3*$E13/100</f>
        <v>0</v>
      </c>
      <c r="K13" s="10">
        <f>'[1]14'!O$3*$E13/100</f>
        <v>0.01</v>
      </c>
      <c r="L13" s="11">
        <f>'[1]14'!R$3*$E13/100</f>
        <v>0.001</v>
      </c>
      <c r="M13" s="12">
        <f>'[1]14'!AA$3*$E13/100</f>
        <v>0</v>
      </c>
      <c r="N13" s="13">
        <f>'[1]14'!AI$3*$E13/100</f>
        <v>0</v>
      </c>
      <c r="O13" s="13">
        <f>'[1]14'!AJ$3*$E13/100</f>
        <v>0</v>
      </c>
      <c r="P13" s="10">
        <f>'[1]14'!AP$3*$E13/100</f>
        <v>0</v>
      </c>
      <c r="Q13" s="11">
        <f>'[1]14'!AW$3*$E13/100</f>
        <v>0</v>
      </c>
      <c r="R13" s="11">
        <f>'[1]14'!AX$3*$E13/100</f>
        <v>0</v>
      </c>
    </row>
    <row r="14" spans="3:18" ht="13.5">
      <c r="C14" s="1">
        <v>16001</v>
      </c>
      <c r="D14" t="s">
        <v>34</v>
      </c>
      <c r="E14">
        <v>7</v>
      </c>
      <c r="F14" s="10">
        <f>'[1]16'!G$2*$E14/100</f>
        <v>7.63</v>
      </c>
      <c r="G14" s="11">
        <f>'[1]16'!I$2*$E14/100</f>
        <v>0.028000000000000004</v>
      </c>
      <c r="H14" s="11">
        <f>'[1]16'!J$2*$E14/100</f>
        <v>0</v>
      </c>
      <c r="I14" s="11">
        <f>'[1]16'!K$2*$E14/100</f>
        <v>0.343</v>
      </c>
      <c r="J14" s="10">
        <f>'[1]16'!M$2*$E14/100</f>
        <v>0.14</v>
      </c>
      <c r="K14" s="10">
        <f>'[1]16'!O$2*$E14/100</f>
        <v>0.21</v>
      </c>
      <c r="L14" s="11">
        <f>'[1]16'!R$2*$E14/100</f>
        <v>0</v>
      </c>
      <c r="M14" s="12">
        <f>'[1]16'!AA$2*$E14/100</f>
        <v>0</v>
      </c>
      <c r="N14" s="13">
        <f>'[1]16'!AI$2*$E14/100</f>
        <v>0</v>
      </c>
      <c r="O14" s="13">
        <f>'[1]16'!AJ$2*$E14/100</f>
        <v>0</v>
      </c>
      <c r="P14" s="10">
        <f>'[1]16'!AP$2*$E14/100</f>
        <v>0</v>
      </c>
      <c r="Q14" s="11">
        <f>'[1]16'!AW$2*$E14/100</f>
        <v>0</v>
      </c>
      <c r="R14" s="11">
        <f>'[1]16'!AX$2*$E14/100</f>
        <v>0</v>
      </c>
    </row>
    <row r="15" spans="3:18" ht="13.5">
      <c r="C15" s="1">
        <v>3003</v>
      </c>
      <c r="D15" t="s">
        <v>35</v>
      </c>
      <c r="E15">
        <v>0.5</v>
      </c>
      <c r="F15" s="10">
        <f>'[1]3'!G$4*$E15/100</f>
        <v>1.92</v>
      </c>
      <c r="G15" s="11">
        <f>'[1]3'!I$4*$E15/100</f>
        <v>0</v>
      </c>
      <c r="H15" s="11">
        <f>'[1]3'!J$4*$E15/100</f>
        <v>0</v>
      </c>
      <c r="I15" s="11">
        <f>'[1]3'!K$4*$E15/100</f>
        <v>0.496</v>
      </c>
      <c r="J15" s="10">
        <f>'[1]3'!M$4*$E15/100</f>
        <v>0.005</v>
      </c>
      <c r="K15" s="10">
        <f>'[1]3'!O$4*$E15/100</f>
        <v>0.005</v>
      </c>
      <c r="L15" s="11">
        <f>'[1]3'!R$4*$E15/100</f>
        <v>0</v>
      </c>
      <c r="M15" s="12">
        <f>'[1]3'!AA$4*$E15/100</f>
        <v>0</v>
      </c>
      <c r="N15" s="13">
        <f>'[1]3'!AI$4*$E15/100</f>
        <v>0</v>
      </c>
      <c r="O15" s="13">
        <f>'[1]3'!AJ$4*$E15/100</f>
        <v>0</v>
      </c>
      <c r="P15" s="10">
        <f>'[1]3'!AP$4*$E15/100</f>
        <v>0</v>
      </c>
      <c r="Q15" s="11">
        <f>'[1]3'!AW$4*$E15/100</f>
        <v>0</v>
      </c>
      <c r="R15" s="11">
        <f>'[1]3'!AX$4*$E15/100</f>
        <v>0</v>
      </c>
    </row>
    <row r="16" spans="3:18" ht="13.5">
      <c r="C16" s="1">
        <v>17012</v>
      </c>
      <c r="D16" t="s">
        <v>36</v>
      </c>
      <c r="E16">
        <v>0.2</v>
      </c>
      <c r="F16" s="10">
        <f>'[1]17'!G$13*$E16/100</f>
        <v>0</v>
      </c>
      <c r="G16" s="11">
        <f>'[1]17'!I$13*$E16/100</f>
        <v>0</v>
      </c>
      <c r="H16" s="11">
        <f>'[1]17'!J$13*$E16/100</f>
        <v>0</v>
      </c>
      <c r="I16" s="11">
        <f>'[1]17'!K$13*$E16/100</f>
        <v>0</v>
      </c>
      <c r="J16" s="10">
        <f>'[1]17'!M$13*$E16/100</f>
        <v>78</v>
      </c>
      <c r="K16" s="10">
        <f>'[1]17'!O$13*$E16/100</f>
        <v>0.044000000000000004</v>
      </c>
      <c r="L16" s="11">
        <f>'[1]17'!R$13*$E16/100</f>
        <v>0</v>
      </c>
      <c r="M16" s="12">
        <f>'[1]17'!AA$13*$E16/100</f>
        <v>0</v>
      </c>
      <c r="N16" s="13">
        <f>'[1]17'!AI$13*$E16/100</f>
        <v>0</v>
      </c>
      <c r="O16" s="13">
        <f>'[1]17'!AJ$13*$E16/100</f>
        <v>0</v>
      </c>
      <c r="P16" s="10">
        <f>'[1]17'!AP$13*$E16/100</f>
        <v>0</v>
      </c>
      <c r="Q16" s="11">
        <f>'[1]17'!AW$13*$E16/100</f>
        <v>0</v>
      </c>
      <c r="R16" s="11">
        <f>'[1]17'!AX$13*$E16/100</f>
        <v>0.19820000000000002</v>
      </c>
    </row>
    <row r="17" spans="3:18" ht="13.5">
      <c r="C17" s="1">
        <v>17007</v>
      </c>
      <c r="D17" t="s">
        <v>37</v>
      </c>
      <c r="E17">
        <v>3</v>
      </c>
      <c r="F17" s="10">
        <f>'[1]17'!G$8*$E17/100</f>
        <v>2.13</v>
      </c>
      <c r="G17" s="11">
        <f>'[1]17'!I$8*$E17/100</f>
        <v>0.231</v>
      </c>
      <c r="H17" s="11">
        <f>'[1]17'!J$8*$E17/100</f>
        <v>0</v>
      </c>
      <c r="I17" s="11">
        <f>'[1]17'!K$8*$E17/100</f>
        <v>0.303</v>
      </c>
      <c r="J17" s="10">
        <f>'[1]17'!M$8*$E17/100</f>
        <v>171</v>
      </c>
      <c r="K17" s="10">
        <f>'[1]17'!O$8*$E17/100</f>
        <v>0.87</v>
      </c>
      <c r="L17" s="11">
        <f>'[1]17'!R$8*$E17/100</f>
        <v>0.051</v>
      </c>
      <c r="M17" s="12">
        <f>'[1]17'!AA$8*$E17/100</f>
        <v>0</v>
      </c>
      <c r="N17" s="13">
        <f>'[1]17'!AI$8*$E17/100</f>
        <v>0.0015000000000000002</v>
      </c>
      <c r="O17" s="13">
        <f>'[1]17'!AJ$8*$E17/100</f>
        <v>0.0051</v>
      </c>
      <c r="P17" s="10">
        <f>'[1]17'!AP$8*$E17/100</f>
        <v>0</v>
      </c>
      <c r="Q17" s="11">
        <f>'[1]17'!AW$8*$E17/100</f>
        <v>0</v>
      </c>
      <c r="R17" s="11">
        <f>'[1]17'!AX$8*$E17/100</f>
        <v>0.435</v>
      </c>
    </row>
    <row r="18" spans="4:18" ht="13.5">
      <c r="D18" t="s">
        <v>38</v>
      </c>
      <c r="E18">
        <f>SUM(E4:E17)</f>
        <v>194.2</v>
      </c>
      <c r="F18" s="10">
        <f aca="true" t="shared" si="0" ref="F18:R18">SUM(F4:F17)</f>
        <v>270.415</v>
      </c>
      <c r="G18" s="11">
        <f t="shared" si="0"/>
        <v>5.229500000000001</v>
      </c>
      <c r="H18" s="11">
        <f t="shared" si="0"/>
        <v>1.7845</v>
      </c>
      <c r="I18" s="11">
        <f t="shared" si="0"/>
        <v>56.380500000000005</v>
      </c>
      <c r="J18" s="10">
        <f t="shared" si="0"/>
        <v>254.61</v>
      </c>
      <c r="K18" s="10">
        <f t="shared" si="0"/>
        <v>23.389000000000003</v>
      </c>
      <c r="L18" s="11">
        <f t="shared" si="0"/>
        <v>0.9820000000000001</v>
      </c>
      <c r="M18" s="12">
        <f t="shared" si="0"/>
        <v>68.45</v>
      </c>
      <c r="N18" s="13">
        <f t="shared" si="0"/>
        <v>0.10595000000000002</v>
      </c>
      <c r="O18" s="13">
        <f t="shared" si="0"/>
        <v>0.08145</v>
      </c>
      <c r="P18" s="10">
        <f t="shared" si="0"/>
        <v>5.025</v>
      </c>
      <c r="Q18" s="11">
        <f t="shared" si="0"/>
        <v>3.452</v>
      </c>
      <c r="R18" s="11">
        <f t="shared" si="0"/>
        <v>0.6437</v>
      </c>
    </row>
    <row r="19" spans="2:18" ht="13.5">
      <c r="B19" s="1" t="s">
        <v>39</v>
      </c>
      <c r="C19" s="1">
        <v>6061</v>
      </c>
      <c r="D19" t="s">
        <v>40</v>
      </c>
      <c r="E19">
        <v>70</v>
      </c>
      <c r="F19" s="10">
        <f>'[1]6'!G$66*$E19/100</f>
        <v>16.1</v>
      </c>
      <c r="G19" s="11">
        <f>'[1]6'!I$66*$E19/100</f>
        <v>0.91</v>
      </c>
      <c r="H19" s="11">
        <f>'[1]6'!J$66*$E19/100</f>
        <v>0.14</v>
      </c>
      <c r="I19" s="11">
        <f>'[1]6'!K$66*$E19/100</f>
        <v>3.64</v>
      </c>
      <c r="J19" s="10">
        <f>'[1]6'!M$66*$E19/100</f>
        <v>3.5</v>
      </c>
      <c r="K19" s="10">
        <f>'[1]6'!O$66*$E19/100</f>
        <v>30.1</v>
      </c>
      <c r="L19" s="11">
        <f>'[1]6'!R$66*$E19/100</f>
        <v>0.21</v>
      </c>
      <c r="M19" s="12">
        <f>'[1]6'!AA$66*$E19/100</f>
        <v>2.8</v>
      </c>
      <c r="N19" s="13">
        <f>'[1]6'!AI$66*$E19/100</f>
        <v>0.028000000000000004</v>
      </c>
      <c r="O19" s="13">
        <f>'[1]6'!AJ$66*$E19/100</f>
        <v>0.021</v>
      </c>
      <c r="P19" s="10">
        <f>'[1]6'!AP$66*$E19/100</f>
        <v>28.7</v>
      </c>
      <c r="Q19" s="11">
        <f>'[1]6'!AW$66*$E19/100</f>
        <v>1.26</v>
      </c>
      <c r="R19" s="11">
        <f>'[1]6'!AX$66*$E19/100</f>
        <v>0</v>
      </c>
    </row>
    <row r="20" spans="3:18" ht="13.5">
      <c r="C20" s="1">
        <v>6247</v>
      </c>
      <c r="D20" t="s">
        <v>41</v>
      </c>
      <c r="E20">
        <v>15</v>
      </c>
      <c r="F20" s="10">
        <f>'[1]6'!G$264*$E20/100</f>
        <v>4.5</v>
      </c>
      <c r="G20" s="11">
        <f>'[1]6'!I$264*$E20/100</f>
        <v>0.15</v>
      </c>
      <c r="H20" s="11">
        <f>'[1]6'!J$264*$E20/100</f>
        <v>0.03</v>
      </c>
      <c r="I20" s="11">
        <f>'[1]6'!K$264*$E20/100</f>
        <v>1.08</v>
      </c>
      <c r="J20" s="10">
        <f>'[1]6'!M$264*$E20/100</f>
        <v>0</v>
      </c>
      <c r="K20" s="10">
        <f>'[1]6'!O$264*$E20/100</f>
        <v>1.05</v>
      </c>
      <c r="L20" s="11">
        <f>'[1]6'!R$264*$E20/100</f>
        <v>0.06</v>
      </c>
      <c r="M20" s="12">
        <f>'[1]6'!AA$264*$E20/100</f>
        <v>13.2</v>
      </c>
      <c r="N20" s="13">
        <f>'[1]6'!AI$264*$E20/100</f>
        <v>0.009</v>
      </c>
      <c r="O20" s="13">
        <f>'[1]6'!AJ$264*$E20/100</f>
        <v>0.021</v>
      </c>
      <c r="P20" s="10">
        <f>'[1]6'!AP$264*$E20/100</f>
        <v>25.5</v>
      </c>
      <c r="Q20" s="11">
        <f>'[1]6'!AW$264*$E20/100</f>
        <v>0.24</v>
      </c>
      <c r="R20" s="11">
        <f>'[1]6'!AX$264*$E20/100</f>
        <v>0</v>
      </c>
    </row>
    <row r="21" spans="3:18" ht="13.5">
      <c r="C21" s="1">
        <v>6245</v>
      </c>
      <c r="D21" t="s">
        <v>42</v>
      </c>
      <c r="E21">
        <v>15</v>
      </c>
      <c r="F21" s="10">
        <f>'[1]6'!G$262*$E21/100</f>
        <v>3.3</v>
      </c>
      <c r="G21" s="11">
        <f>'[1]6'!I$262*$E21/100</f>
        <v>0.135</v>
      </c>
      <c r="H21" s="11">
        <f>'[1]6'!J$262*$E21/100</f>
        <v>0.03</v>
      </c>
      <c r="I21" s="11">
        <f>'[1]6'!K$262*$E21/100</f>
        <v>0.765</v>
      </c>
      <c r="J21" s="10">
        <f>'[1]6'!M$262*$E21/100</f>
        <v>0.15</v>
      </c>
      <c r="K21" s="10">
        <f>'[1]6'!O$262*$E21/100</f>
        <v>1.65</v>
      </c>
      <c r="L21" s="11">
        <f>'[1]6'!R$262*$E21/100</f>
        <v>0.06</v>
      </c>
      <c r="M21" s="12">
        <f>'[1]6'!AA$262*$E21/100</f>
        <v>4.95</v>
      </c>
      <c r="N21" s="13">
        <f>'[1]6'!AI$262*$E21/100</f>
        <v>0.0045</v>
      </c>
      <c r="O21" s="13">
        <f>'[1]6'!AJ$262*$E21/100</f>
        <v>0.0045</v>
      </c>
      <c r="P21" s="10">
        <f>'[1]6'!AP$262*$E21/100</f>
        <v>11.4</v>
      </c>
      <c r="Q21" s="11">
        <f>'[1]6'!AW$262*$E21/100</f>
        <v>0.345</v>
      </c>
      <c r="R21" s="11">
        <f>'[1]6'!AX$262*$E21/100</f>
        <v>0</v>
      </c>
    </row>
    <row r="22" spans="3:18" ht="13.5">
      <c r="C22" s="1">
        <v>6103</v>
      </c>
      <c r="D22" t="s">
        <v>43</v>
      </c>
      <c r="E22">
        <v>1</v>
      </c>
      <c r="F22" s="10">
        <f>'[1]6'!G$111*$E22/100</f>
        <v>0.3</v>
      </c>
      <c r="G22" s="11">
        <f>'[1]6'!I$111*$E22/100</f>
        <v>0.009000000000000001</v>
      </c>
      <c r="H22" s="11">
        <f>'[1]6'!J$111*$E22/100</f>
        <v>0.003</v>
      </c>
      <c r="I22" s="11">
        <f>'[1]6'!K$111*$E22/100</f>
        <v>0.066</v>
      </c>
      <c r="J22" s="10">
        <f>'[1]6'!M$111*$E22/100</f>
        <v>0.06</v>
      </c>
      <c r="K22" s="10">
        <f>'[1]6'!O$111*$E22/100</f>
        <v>0.12</v>
      </c>
      <c r="L22" s="11">
        <f>'[1]6'!R$111*$E22/100</f>
        <v>0.005</v>
      </c>
      <c r="M22" s="12">
        <f>'[1]6'!AA$111*$E22/100</f>
        <v>0</v>
      </c>
      <c r="N22" s="13">
        <f>'[1]6'!AI$111*$E22/100</f>
        <v>0.0003</v>
      </c>
      <c r="O22" s="13">
        <f>'[1]6'!AJ$111*$E22/100</f>
        <v>0.0002</v>
      </c>
      <c r="P22" s="10">
        <f>'[1]6'!AP$111*$E22/100</f>
        <v>0.02</v>
      </c>
      <c r="Q22" s="11">
        <f>'[1]6'!AW$111*$E22/100</f>
        <v>0.021</v>
      </c>
      <c r="R22" s="11">
        <f>'[1]6'!AX$111*$E22/100</f>
        <v>0</v>
      </c>
    </row>
    <row r="23" spans="3:18" ht="13.5">
      <c r="C23" s="1">
        <v>6223</v>
      </c>
      <c r="D23" t="s">
        <v>44</v>
      </c>
      <c r="E23">
        <v>1</v>
      </c>
      <c r="F23" s="10">
        <f>'[1]6'!G$239*$E23/100</f>
        <v>1.34</v>
      </c>
      <c r="G23" s="11">
        <f>'[1]6'!I$239*$E23/100</f>
        <v>0.06</v>
      </c>
      <c r="H23" s="11">
        <f>'[1]6'!J$239*$E23/100</f>
        <v>0.013000000000000001</v>
      </c>
      <c r="I23" s="11">
        <f>'[1]6'!K$239*$E23/100</f>
        <v>0.263</v>
      </c>
      <c r="J23" s="10">
        <f>'[1]6'!M$239*$E23/100</f>
        <v>0.09</v>
      </c>
      <c r="K23" s="10">
        <f>'[1]6'!O$239*$E23/100</f>
        <v>0.14</v>
      </c>
      <c r="L23" s="11">
        <f>'[1]6'!R$239*$E23/100</f>
        <v>0.008</v>
      </c>
      <c r="M23" s="12">
        <f>'[1]6'!AA$239*$E23/100</f>
        <v>0</v>
      </c>
      <c r="N23" s="13">
        <f>'[1]6'!AI$239*$E23/100</f>
        <v>0.0019</v>
      </c>
      <c r="O23" s="13">
        <f>'[1]6'!AJ$239*$E23/100</f>
        <v>0.0007000000000000001</v>
      </c>
      <c r="P23" s="10">
        <f>'[1]6'!AP$239*$E23/100</f>
        <v>0.1</v>
      </c>
      <c r="Q23" s="11">
        <f>'[1]6'!AW$239*$E23/100</f>
        <v>0.057</v>
      </c>
      <c r="R23" s="11">
        <f>'[1]6'!AX$239*$E23/100</f>
        <v>0</v>
      </c>
    </row>
    <row r="24" spans="3:18" ht="13.5">
      <c r="C24" s="1">
        <v>11130</v>
      </c>
      <c r="D24" t="s">
        <v>45</v>
      </c>
      <c r="E24">
        <v>25</v>
      </c>
      <c r="F24" s="10">
        <f>'[1]11'!G$131*$E24/100</f>
        <v>45.75</v>
      </c>
      <c r="G24" s="11">
        <f>'[1]11'!I$131*$E24/100</f>
        <v>5.125</v>
      </c>
      <c r="H24" s="11">
        <f>'[1]11'!J$131*$E24/100</f>
        <v>2.55</v>
      </c>
      <c r="I24" s="11">
        <f>'[1]11'!K$131*$E24/100</f>
        <v>0.05</v>
      </c>
      <c r="J24" s="10">
        <f>'[1]11'!M$131*$E24/100</f>
        <v>11.75</v>
      </c>
      <c r="K24" s="10">
        <f>'[1]11'!O$131*$E24/100</f>
        <v>1</v>
      </c>
      <c r="L24" s="11">
        <f>'[1]11'!R$131*$E24/100</f>
        <v>0.175</v>
      </c>
      <c r="M24" s="12">
        <f>'[1]11'!AA$131*$E24/100</f>
        <v>1</v>
      </c>
      <c r="N24" s="13">
        <f>'[1]11'!AI$131*$E24/100</f>
        <v>0.225</v>
      </c>
      <c r="O24" s="13">
        <f>'[1]11'!AJ$131*$E24/100</f>
        <v>0.0525</v>
      </c>
      <c r="P24" s="10">
        <f>'[1]11'!AP$131*$E24/100</f>
        <v>0.25</v>
      </c>
      <c r="Q24" s="11">
        <f>'[1]11'!AW$131*$E24/100</f>
        <v>0</v>
      </c>
      <c r="R24" s="11">
        <f>'[1]11'!AX$131*$E24/100</f>
        <v>0.025</v>
      </c>
    </row>
    <row r="25" spans="4:18" ht="13.5">
      <c r="D25" t="s">
        <v>26</v>
      </c>
      <c r="E25">
        <v>2</v>
      </c>
      <c r="F25" s="10"/>
      <c r="G25" s="11"/>
      <c r="H25" s="11"/>
      <c r="I25" s="11"/>
      <c r="J25" s="10"/>
      <c r="K25" s="10"/>
      <c r="L25" s="11"/>
      <c r="M25" s="12"/>
      <c r="N25" s="13"/>
      <c r="O25" s="13"/>
      <c r="P25" s="10"/>
      <c r="Q25" s="11"/>
      <c r="R25" s="11"/>
    </row>
    <row r="26" spans="3:18" ht="13.5">
      <c r="C26" s="1">
        <v>3003</v>
      </c>
      <c r="D26" t="s">
        <v>35</v>
      </c>
      <c r="E26">
        <v>0.5</v>
      </c>
      <c r="F26" s="10">
        <f>'[1]3'!G$4*$E26/100</f>
        <v>1.92</v>
      </c>
      <c r="G26" s="11">
        <f>'[1]3'!I$4*$E26/100</f>
        <v>0</v>
      </c>
      <c r="H26" s="11">
        <f>'[1]3'!J$4*$E26/100</f>
        <v>0</v>
      </c>
      <c r="I26" s="11">
        <f>'[1]3'!K$4*$E26/100</f>
        <v>0.496</v>
      </c>
      <c r="J26" s="10">
        <f>'[1]3'!M$4*$E26/100</f>
        <v>0.005</v>
      </c>
      <c r="K26" s="10">
        <f>'[1]3'!O$4*$E26/100</f>
        <v>0.005</v>
      </c>
      <c r="L26" s="11">
        <f>'[1]3'!R$4*$E26/100</f>
        <v>0</v>
      </c>
      <c r="M26" s="12">
        <f>'[1]3'!AA$4*$E26/100</f>
        <v>0</v>
      </c>
      <c r="N26" s="13">
        <f>'[1]3'!AI$4*$E26/100</f>
        <v>0</v>
      </c>
      <c r="O26" s="13">
        <f>'[1]3'!AJ$4*$E26/100</f>
        <v>0</v>
      </c>
      <c r="P26" s="10">
        <f>'[1]3'!AP$4*$E26/100</f>
        <v>0</v>
      </c>
      <c r="Q26" s="11">
        <f>'[1]3'!AW$4*$E26/100</f>
        <v>0</v>
      </c>
      <c r="R26" s="11">
        <f>'[1]3'!AX$4*$E26/100</f>
        <v>0</v>
      </c>
    </row>
    <row r="27" spans="3:18" ht="13.5">
      <c r="C27" s="1">
        <v>17027</v>
      </c>
      <c r="D27" t="s">
        <v>46</v>
      </c>
      <c r="E27">
        <v>0.6</v>
      </c>
      <c r="F27" s="10">
        <f>'[1]17'!G$29*$E27/100</f>
        <v>1.41</v>
      </c>
      <c r="G27" s="11">
        <f>'[1]17'!I$29*$E27/100</f>
        <v>0.042</v>
      </c>
      <c r="H27" s="11">
        <f>'[1]17'!J$29*$E27/100</f>
        <v>0.025799999999999997</v>
      </c>
      <c r="I27" s="11">
        <f>'[1]17'!K$29*$E27/100</f>
        <v>0.2526</v>
      </c>
      <c r="J27" s="10">
        <f>'[1]17'!M$29*$E27/100</f>
        <v>102</v>
      </c>
      <c r="K27" s="10">
        <f>'[1]17'!O$29*$E27/100</f>
        <v>0.156</v>
      </c>
      <c r="L27" s="11">
        <f>'[1]17'!R$29*$E27/100</f>
        <v>0.0024</v>
      </c>
      <c r="M27" s="12">
        <f>'[1]17'!AA$29*$E27/100</f>
        <v>0</v>
      </c>
      <c r="N27" s="13">
        <f>'[1]17'!AI$29*$E27/100</f>
        <v>0.00017999999999999998</v>
      </c>
      <c r="O27" s="13">
        <f>'[1]17'!AJ$29*$E27/100</f>
        <v>0.00048</v>
      </c>
      <c r="P27" s="10">
        <f>'[1]17'!AP$29*$E27/100</f>
        <v>0</v>
      </c>
      <c r="Q27" s="11">
        <f>'[1]17'!AW$29*$E27/100</f>
        <v>0.0018</v>
      </c>
      <c r="R27" s="11">
        <f>'[1]17'!AX$29*$E27/100</f>
        <v>0.25920000000000004</v>
      </c>
    </row>
    <row r="28" spans="3:18" ht="13.5">
      <c r="C28" s="1">
        <v>17045</v>
      </c>
      <c r="D28" t="s">
        <v>47</v>
      </c>
      <c r="E28">
        <v>5</v>
      </c>
      <c r="F28" s="10">
        <f>'[1]17'!G$47*$E28/100</f>
        <v>9.6</v>
      </c>
      <c r="G28" s="11">
        <f>'[1]17'!I$47*$E28/100</f>
        <v>0.625</v>
      </c>
      <c r="H28" s="11">
        <f>'[1]17'!J$47*$E28/100</f>
        <v>0.3</v>
      </c>
      <c r="I28" s="11">
        <f>'[1]17'!K$47*$E28/100</f>
        <v>1.095</v>
      </c>
      <c r="J28" s="10">
        <f>'[1]17'!M$47*$E28/100</f>
        <v>245</v>
      </c>
      <c r="K28" s="10">
        <f>'[1]17'!O$47*$E28/100</f>
        <v>5</v>
      </c>
      <c r="L28" s="11">
        <f>'[1]17'!R$47*$E28/100</f>
        <v>0.2</v>
      </c>
      <c r="M28" s="12">
        <f>'[1]17'!AA$47*$E28/100</f>
        <v>0</v>
      </c>
      <c r="N28" s="13">
        <f>'[1]17'!AI$47*$E28/100</f>
        <v>0.0015</v>
      </c>
      <c r="O28" s="13">
        <f>'[1]17'!AJ$47*$E28/100</f>
        <v>0.005</v>
      </c>
      <c r="P28" s="10">
        <f>'[1]17'!AP$47*$E28/100</f>
        <v>0</v>
      </c>
      <c r="Q28" s="11">
        <f>'[1]17'!AW$47*$E28/100</f>
        <v>0.245</v>
      </c>
      <c r="R28" s="11">
        <f>'[1]17'!AX$47*$E28/100</f>
        <v>0.62</v>
      </c>
    </row>
    <row r="29" spans="3:18" ht="13.5">
      <c r="C29" s="1">
        <v>17004</v>
      </c>
      <c r="D29" t="s">
        <v>48</v>
      </c>
      <c r="E29">
        <v>0.5</v>
      </c>
      <c r="F29" s="10">
        <f>'[1]17'!G$5*$E29/100</f>
        <v>0.3</v>
      </c>
      <c r="G29" s="11">
        <f>'[1]17'!I$5*$E29/100</f>
        <v>0.01</v>
      </c>
      <c r="H29" s="11">
        <f>'[1]17'!J$5*$E29/100</f>
        <v>0.0115</v>
      </c>
      <c r="I29" s="11">
        <f>'[1]17'!K$5*$E29/100</f>
        <v>0.0395</v>
      </c>
      <c r="J29" s="10">
        <f>'[1]17'!M$5*$E29/100</f>
        <v>35</v>
      </c>
      <c r="K29" s="10">
        <f>'[1]17'!O$5*$E29/100</f>
        <v>0.16</v>
      </c>
      <c r="L29" s="11">
        <f>'[1]17'!R$5*$E29/100</f>
        <v>0.0115</v>
      </c>
      <c r="M29" s="12">
        <f>'[1]17'!AA$5*$E29/100</f>
        <v>0.6</v>
      </c>
      <c r="N29" s="13">
        <f>'[1]17'!AI$5*$E29/100</f>
        <v>0.0002</v>
      </c>
      <c r="O29" s="13">
        <f>'[1]17'!AJ$5*$E29/100</f>
        <v>0.0008500000000000001</v>
      </c>
      <c r="P29" s="10">
        <f>'[1]17'!AP$5*$E29/100</f>
        <v>0.015</v>
      </c>
      <c r="Q29" s="11">
        <f>'[1]17'!AW$5*$E29/100</f>
        <v>0.0215</v>
      </c>
      <c r="R29" s="11">
        <f>'[1]17'!AX$5*$E29/100</f>
        <v>0.08900000000000001</v>
      </c>
    </row>
    <row r="30" spans="3:18" ht="13.5">
      <c r="C30" s="1">
        <v>14002</v>
      </c>
      <c r="D30" t="s">
        <v>33</v>
      </c>
      <c r="E30">
        <v>5</v>
      </c>
      <c r="F30" s="10">
        <f>'[1]14'!G$3*$E30/100</f>
        <v>46.05</v>
      </c>
      <c r="G30" s="11">
        <f>'[1]14'!I$3*$E30/100</f>
        <v>0</v>
      </c>
      <c r="H30" s="11">
        <f>'[1]14'!J$3*$E30/100</f>
        <v>5</v>
      </c>
      <c r="I30" s="11">
        <f>'[1]14'!K$3*$E30/100</f>
        <v>0</v>
      </c>
      <c r="J30" s="10">
        <f>'[1]14'!M$3*$E30/100</f>
        <v>0</v>
      </c>
      <c r="K30" s="10">
        <f>'[1]14'!O$3*$E30/100</f>
        <v>0.05</v>
      </c>
      <c r="L30" s="11">
        <f>'[1]14'!R$3*$E30/100</f>
        <v>0.005</v>
      </c>
      <c r="M30" s="12">
        <f>'[1]14'!AA$3*$E30/100</f>
        <v>0</v>
      </c>
      <c r="N30" s="13">
        <f>'[1]14'!AI$3*$E30/100</f>
        <v>0</v>
      </c>
      <c r="O30" s="13">
        <f>'[1]14'!AJ$3*$E30/100</f>
        <v>0</v>
      </c>
      <c r="P30" s="10">
        <f>'[1]14'!AP$3*$E30/100</f>
        <v>0</v>
      </c>
      <c r="Q30" s="11">
        <f>'[1]14'!AW$3*$E30/100</f>
        <v>0</v>
      </c>
      <c r="R30" s="11">
        <f>'[1]14'!AX$3*$E30/100</f>
        <v>0</v>
      </c>
    </row>
    <row r="31" spans="4:18" ht="13.5">
      <c r="D31" t="s">
        <v>49</v>
      </c>
      <c r="E31">
        <f>SUM(E19:E30)</f>
        <v>140.6</v>
      </c>
      <c r="F31" s="10">
        <f aca="true" t="shared" si="1" ref="F31:R31">SUM(F19:F30)</f>
        <v>130.57</v>
      </c>
      <c r="G31" s="11">
        <f t="shared" si="1"/>
        <v>7.066</v>
      </c>
      <c r="H31" s="11">
        <f t="shared" si="1"/>
        <v>8.103299999999999</v>
      </c>
      <c r="I31" s="11">
        <f t="shared" si="1"/>
        <v>7.7471</v>
      </c>
      <c r="J31" s="10">
        <f t="shared" si="1"/>
        <v>397.555</v>
      </c>
      <c r="K31" s="10">
        <f t="shared" si="1"/>
        <v>39.431</v>
      </c>
      <c r="L31" s="11">
        <f t="shared" si="1"/>
        <v>0.7368999999999999</v>
      </c>
      <c r="M31" s="12">
        <f t="shared" si="1"/>
        <v>22.55</v>
      </c>
      <c r="N31" s="13">
        <f t="shared" si="1"/>
        <v>0.27058</v>
      </c>
      <c r="O31" s="13">
        <f t="shared" si="1"/>
        <v>0.10622999999999999</v>
      </c>
      <c r="P31" s="10">
        <f t="shared" si="1"/>
        <v>65.985</v>
      </c>
      <c r="Q31" s="11">
        <f t="shared" si="1"/>
        <v>2.1913</v>
      </c>
      <c r="R31" s="11">
        <f t="shared" si="1"/>
        <v>0.9932000000000001</v>
      </c>
    </row>
    <row r="32" spans="2:18" ht="13.5">
      <c r="B32" s="1" t="s">
        <v>50</v>
      </c>
      <c r="C32" s="1">
        <v>6086</v>
      </c>
      <c r="D32" t="s">
        <v>51</v>
      </c>
      <c r="E32">
        <v>80</v>
      </c>
      <c r="F32" s="10">
        <f>'[1]6'!G$91*$E32/100</f>
        <v>11.2</v>
      </c>
      <c r="G32" s="11">
        <f>'[1]6'!I$91*$E32/100</f>
        <v>1.2</v>
      </c>
      <c r="H32" s="11">
        <f>'[1]6'!J$91*$E32/100</f>
        <v>0.16</v>
      </c>
      <c r="I32" s="11">
        <f>'[1]6'!K$91*$E32/100</f>
        <v>1.92</v>
      </c>
      <c r="J32" s="10">
        <f>'[1]6'!M$91*$E32/100</f>
        <v>12</v>
      </c>
      <c r="K32" s="10">
        <f>'[1]6'!O$91*$E32/100</f>
        <v>136</v>
      </c>
      <c r="L32" s="11">
        <f>'[1]6'!R$91*$E32/100</f>
        <v>2.24</v>
      </c>
      <c r="M32" s="12">
        <f>'[1]6'!AA$91*$E32/100</f>
        <v>208</v>
      </c>
      <c r="N32" s="13">
        <f>'[1]6'!AI$91*$E32/100</f>
        <v>0.072</v>
      </c>
      <c r="O32" s="13">
        <f>'[1]6'!AJ$91*$E32/100</f>
        <v>0.10400000000000001</v>
      </c>
      <c r="P32" s="10">
        <f>'[1]6'!AP$91*$E32/100</f>
        <v>31.2</v>
      </c>
      <c r="Q32" s="11">
        <f>'[1]6'!AW$91*$E32/100</f>
        <v>1.52</v>
      </c>
      <c r="R32" s="11">
        <f>'[1]6'!AX$91*$E32/100</f>
        <v>0</v>
      </c>
    </row>
    <row r="33" spans="3:18" ht="13.5">
      <c r="C33" s="1">
        <v>10325</v>
      </c>
      <c r="D33" t="s">
        <v>52</v>
      </c>
      <c r="E33">
        <v>3</v>
      </c>
      <c r="F33" s="10">
        <f>'[1]10'!G$350*$E33/100</f>
        <v>9.36</v>
      </c>
      <c r="G33" s="11">
        <f>'[1]10'!I$350*$E33/100</f>
        <v>1.947</v>
      </c>
      <c r="H33" s="11">
        <f>'[1]10'!J$350*$E33/100</f>
        <v>0.12</v>
      </c>
      <c r="I33" s="11">
        <f>'[1]10'!K$350*$E33/100</f>
        <v>0.0030000000000000005</v>
      </c>
      <c r="J33" s="10">
        <f>'[1]10'!M$350*$E33/100</f>
        <v>36</v>
      </c>
      <c r="K33" s="10">
        <f>'[1]10'!O$350*$E33/100</f>
        <v>60</v>
      </c>
      <c r="L33" s="11">
        <f>'[1]10'!R$350*$E33/100</f>
        <v>0.09600000000000002</v>
      </c>
      <c r="M33" s="12">
        <f>'[1]10'!AA$350*$E33/100</f>
        <v>0</v>
      </c>
      <c r="N33" s="13">
        <f>'[1]10'!AI$350*$E33/100</f>
        <v>0.0051</v>
      </c>
      <c r="O33" s="13">
        <f>'[1]10'!AJ$350*$E33/100</f>
        <v>0.0045</v>
      </c>
      <c r="P33" s="10">
        <f>'[1]10'!AP$350*$E33/100</f>
        <v>0</v>
      </c>
      <c r="Q33" s="11">
        <f>'[1]10'!AW$350*$E33/100</f>
        <v>0</v>
      </c>
      <c r="R33" s="11">
        <f>'[1]10'!AX$350*$E33/100</f>
        <v>0.09</v>
      </c>
    </row>
    <row r="34" spans="3:18" ht="13.5">
      <c r="C34" s="1">
        <v>9004</v>
      </c>
      <c r="D34" t="s">
        <v>53</v>
      </c>
      <c r="E34">
        <v>1</v>
      </c>
      <c r="F34" s="10">
        <f>'[1]9'!G$5*$E34/100</f>
        <v>1.88</v>
      </c>
      <c r="G34" s="11">
        <f>'[1]9'!I$5*$E34/100</f>
        <v>0.414</v>
      </c>
      <c r="H34" s="11">
        <f>'[1]9'!J$5*$E34/100</f>
        <v>0.037000000000000005</v>
      </c>
      <c r="I34" s="11">
        <f>'[1]9'!K$5*$E34/100</f>
        <v>0.44299999999999995</v>
      </c>
      <c r="J34" s="10">
        <f>'[1]9'!M$5*$E34/100</f>
        <v>5.3</v>
      </c>
      <c r="K34" s="10">
        <f>'[1]9'!O$5*$E34/100</f>
        <v>2.8</v>
      </c>
      <c r="L34" s="11">
        <f>'[1]9'!R$5*$E34/100</f>
        <v>0.114</v>
      </c>
      <c r="M34" s="12">
        <f>'[1]9'!AA$5*$E34/100</f>
        <v>23</v>
      </c>
      <c r="N34" s="13">
        <f>'[1]9'!AI$5*$E34/100</f>
        <v>0.0069</v>
      </c>
      <c r="O34" s="13">
        <f>'[1]9'!AJ$5*$E34/100</f>
        <v>0.0233</v>
      </c>
      <c r="P34" s="10">
        <f>'[1]9'!AP$5*$E34/100</f>
        <v>2.1</v>
      </c>
      <c r="Q34" s="11">
        <f>'[1]9'!AW$5*$E34/100</f>
        <v>0.36</v>
      </c>
      <c r="R34" s="11">
        <f>'[1]9'!AX$5*$E34/100</f>
        <v>0.013000000000000001</v>
      </c>
    </row>
    <row r="35" spans="3:18" ht="13.5">
      <c r="C35" s="1">
        <v>17027</v>
      </c>
      <c r="D35" t="s">
        <v>54</v>
      </c>
      <c r="E35">
        <v>0.5</v>
      </c>
      <c r="F35" s="10">
        <f>'[1]17'!G$29*$E35/100</f>
        <v>1.175</v>
      </c>
      <c r="G35" s="11">
        <f>'[1]17'!I$29*$E35/100</f>
        <v>0.035</v>
      </c>
      <c r="H35" s="11">
        <f>'[1]17'!J$29*$E35/100</f>
        <v>0.0215</v>
      </c>
      <c r="I35" s="11">
        <f>'[1]17'!K$29*$E35/100</f>
        <v>0.21050000000000002</v>
      </c>
      <c r="J35" s="10">
        <f>'[1]17'!M$29*$E35/100</f>
        <v>85</v>
      </c>
      <c r="K35" s="10">
        <f>'[1]17'!O$29*$E35/100</f>
        <v>0.13</v>
      </c>
      <c r="L35" s="11">
        <f>'[1]17'!R$29*$E35/100</f>
        <v>0.002</v>
      </c>
      <c r="M35" s="12">
        <f>'[1]17'!AA$29*$E35/100</f>
        <v>0</v>
      </c>
      <c r="N35" s="13">
        <f>'[1]17'!AI$29*$E35/100</f>
        <v>0.00015</v>
      </c>
      <c r="O35" s="13">
        <f>'[1]17'!AJ$29*$E35/100</f>
        <v>0.0004</v>
      </c>
      <c r="P35" s="10">
        <f>'[1]17'!AP$29*$E35/100</f>
        <v>0</v>
      </c>
      <c r="Q35" s="11">
        <f>'[1]17'!AW$29*$E35/100</f>
        <v>0.0015</v>
      </c>
      <c r="R35" s="11">
        <f>'[1]17'!AX$29*$E35/100</f>
        <v>0.21600000000000003</v>
      </c>
    </row>
    <row r="36" spans="3:18" ht="13.5">
      <c r="C36" s="1">
        <v>17007</v>
      </c>
      <c r="D36" t="s">
        <v>55</v>
      </c>
      <c r="E36">
        <v>1</v>
      </c>
      <c r="F36" s="10">
        <f>'[1]17'!G$8*$E36/100</f>
        <v>0.71</v>
      </c>
      <c r="G36" s="11">
        <f>'[1]17'!I$8*$E36/100</f>
        <v>0.077</v>
      </c>
      <c r="H36" s="11">
        <f>'[1]17'!J$8*$E36/100</f>
        <v>0</v>
      </c>
      <c r="I36" s="11">
        <f>'[1]17'!K$8*$E36/100</f>
        <v>0.10099999999999999</v>
      </c>
      <c r="J36" s="10">
        <f>'[1]17'!M$8*$E36/100</f>
        <v>57</v>
      </c>
      <c r="K36" s="10">
        <f>'[1]17'!O$8*$E36/100</f>
        <v>0.29</v>
      </c>
      <c r="L36" s="11">
        <f>'[1]17'!R$8*$E36/100</f>
        <v>0.017</v>
      </c>
      <c r="M36" s="12">
        <f>'[1]17'!AA$8*$E36/100</f>
        <v>0</v>
      </c>
      <c r="N36" s="13">
        <f>'[1]17'!AI$8*$E36/100</f>
        <v>0.0005</v>
      </c>
      <c r="O36" s="13">
        <f>'[1]17'!AJ$8*$E36/100</f>
        <v>0.0017000000000000001</v>
      </c>
      <c r="P36" s="10">
        <f>'[1]17'!AP$8*$E36/100</f>
        <v>0</v>
      </c>
      <c r="Q36" s="11">
        <f>'[1]17'!AW$8*$E36/100</f>
        <v>0</v>
      </c>
      <c r="R36" s="11">
        <f>'[1]17'!AX$8*$E36/100</f>
        <v>0.145</v>
      </c>
    </row>
    <row r="37" spans="4:18" ht="13.5">
      <c r="D37" t="s">
        <v>56</v>
      </c>
      <c r="E37">
        <v>2</v>
      </c>
      <c r="F37" s="10"/>
      <c r="G37" s="11"/>
      <c r="H37" s="11"/>
      <c r="I37" s="11"/>
      <c r="J37" s="10"/>
      <c r="K37" s="10"/>
      <c r="L37" s="11"/>
      <c r="M37" s="12"/>
      <c r="N37" s="13"/>
      <c r="O37" s="13"/>
      <c r="P37" s="10"/>
      <c r="Q37" s="11"/>
      <c r="R37" s="11"/>
    </row>
    <row r="38" spans="4:18" ht="13.5">
      <c r="D38" t="s">
        <v>57</v>
      </c>
      <c r="E38">
        <f>SUM(E32:E36)</f>
        <v>85.5</v>
      </c>
      <c r="F38" s="10">
        <f aca="true" t="shared" si="2" ref="F38:R38">SUM(F32:F36)</f>
        <v>24.325</v>
      </c>
      <c r="G38" s="11">
        <f t="shared" si="2"/>
        <v>3.6730000000000005</v>
      </c>
      <c r="H38" s="11">
        <f t="shared" si="2"/>
        <v>0.3385000000000001</v>
      </c>
      <c r="I38" s="11">
        <f t="shared" si="2"/>
        <v>2.6774999999999998</v>
      </c>
      <c r="J38" s="10">
        <f t="shared" si="2"/>
        <v>195.3</v>
      </c>
      <c r="K38" s="10">
        <f t="shared" si="2"/>
        <v>199.22</v>
      </c>
      <c r="L38" s="11">
        <f t="shared" si="2"/>
        <v>2.469</v>
      </c>
      <c r="M38" s="12">
        <f t="shared" si="2"/>
        <v>231</v>
      </c>
      <c r="N38" s="13">
        <f t="shared" si="2"/>
        <v>0.08465</v>
      </c>
      <c r="O38" s="13">
        <f t="shared" si="2"/>
        <v>0.13390000000000005</v>
      </c>
      <c r="P38" s="10">
        <f t="shared" si="2"/>
        <v>33.3</v>
      </c>
      <c r="Q38" s="11">
        <f t="shared" si="2"/>
        <v>1.8815</v>
      </c>
      <c r="R38" s="11">
        <f t="shared" si="2"/>
        <v>0.46399999999999997</v>
      </c>
    </row>
    <row r="39" spans="2:18" ht="13.5">
      <c r="B39" s="1" t="s">
        <v>58</v>
      </c>
      <c r="C39" s="1">
        <v>6179</v>
      </c>
      <c r="D39" t="s">
        <v>59</v>
      </c>
      <c r="E39">
        <v>60</v>
      </c>
      <c r="F39" s="10">
        <f>'[1]6'!G$190*$E39/100</f>
        <v>50.4</v>
      </c>
      <c r="G39" s="11">
        <f>'[1]6'!I$190*$E39/100</f>
        <v>1.02</v>
      </c>
      <c r="H39" s="11">
        <f>'[1]6'!J$190*$E39/100</f>
        <v>0.3</v>
      </c>
      <c r="I39" s="11">
        <f>'[1]6'!K$190*$E39/100</f>
        <v>11.16</v>
      </c>
      <c r="J39" s="10">
        <f>'[1]6'!M$190*$E39/100</f>
        <v>156</v>
      </c>
      <c r="K39" s="10">
        <f>'[1]6'!O$190*$E39/100</f>
        <v>1.2</v>
      </c>
      <c r="L39" s="11">
        <f>'[1]6'!R$190*$E39/100</f>
        <v>0.24</v>
      </c>
      <c r="M39" s="12">
        <f>'[1]6'!AA$190*$E39/100</f>
        <v>2.4</v>
      </c>
      <c r="N39" s="13">
        <f>'[1]6'!AI$190*$E39/100</f>
        <v>0.012</v>
      </c>
      <c r="O39" s="13">
        <f>'[1]6'!AJ$190*$E39/100</f>
        <v>0.03</v>
      </c>
      <c r="P39" s="10">
        <f>'[1]6'!AP$190*$E39/100</f>
        <v>1.8</v>
      </c>
      <c r="Q39" s="11">
        <f>'[1]6'!AW$190*$E39/100</f>
        <v>1.08</v>
      </c>
      <c r="R39" s="11">
        <f>'[1]6'!AX$190*$E39/100</f>
        <v>0.42</v>
      </c>
    </row>
    <row r="40" spans="3:18" ht="13.5">
      <c r="C40" s="1">
        <v>17027</v>
      </c>
      <c r="D40" t="s">
        <v>54</v>
      </c>
      <c r="E40">
        <v>1.5</v>
      </c>
      <c r="F40" s="10">
        <f>'[1]17'!G$29*$E40/100</f>
        <v>3.525</v>
      </c>
      <c r="G40" s="11">
        <f>'[1]17'!I$29*$E40/100</f>
        <v>0.105</v>
      </c>
      <c r="H40" s="11">
        <f>'[1]17'!J$29*$E40/100</f>
        <v>0.06449999999999999</v>
      </c>
      <c r="I40" s="11">
        <f>'[1]17'!K$29*$E40/100</f>
        <v>0.6315000000000001</v>
      </c>
      <c r="J40" s="10">
        <f>'[1]17'!M$29*$E40/100</f>
        <v>255</v>
      </c>
      <c r="K40" s="10">
        <f>'[1]17'!O$29*$E40/100</f>
        <v>0.39</v>
      </c>
      <c r="L40" s="11">
        <f>'[1]17'!R$29*$E40/100</f>
        <v>0.006000000000000001</v>
      </c>
      <c r="M40" s="12">
        <f>'[1]17'!AA$29*$E40/100</f>
        <v>0</v>
      </c>
      <c r="N40" s="13">
        <f>'[1]17'!AI$29*$E40/100</f>
        <v>0.00045</v>
      </c>
      <c r="O40" s="13">
        <f>'[1]17'!AJ$29*$E40/100</f>
        <v>0.0012</v>
      </c>
      <c r="P40" s="10">
        <f>'[1]17'!AP$29*$E40/100</f>
        <v>0</v>
      </c>
      <c r="Q40" s="11">
        <f>'[1]17'!AW$29*$E40/100</f>
        <v>0.0045</v>
      </c>
      <c r="R40" s="11">
        <f>'[1]17'!AX$29*$E40/100</f>
        <v>0.6480000000000001</v>
      </c>
    </row>
    <row r="41" spans="4:18" ht="13.5">
      <c r="D41" t="s">
        <v>26</v>
      </c>
      <c r="E41">
        <v>100</v>
      </c>
      <c r="F41" s="10"/>
      <c r="G41" s="11"/>
      <c r="H41" s="11"/>
      <c r="I41" s="11"/>
      <c r="J41" s="10"/>
      <c r="K41" s="10"/>
      <c r="L41" s="11"/>
      <c r="M41" s="12"/>
      <c r="N41" s="13"/>
      <c r="O41" s="13"/>
      <c r="P41" s="10"/>
      <c r="Q41" s="11"/>
      <c r="R41" s="11"/>
    </row>
    <row r="42" spans="3:18" ht="13.5">
      <c r="C42" s="1">
        <v>12004</v>
      </c>
      <c r="D42" t="s">
        <v>60</v>
      </c>
      <c r="E42">
        <v>10</v>
      </c>
      <c r="F42" s="10">
        <f>'[1]12'!G$5*$E42/100</f>
        <v>15.1</v>
      </c>
      <c r="G42" s="11">
        <f>'[1]12'!I$5*$E42/100</f>
        <v>1.23</v>
      </c>
      <c r="H42" s="11">
        <f>'[1]12'!J$5*$E42/100</f>
        <v>1.03</v>
      </c>
      <c r="I42" s="11">
        <f>'[1]12'!K$5*$E42/100</f>
        <v>0.03</v>
      </c>
      <c r="J42" s="10">
        <f>'[1]12'!M$5*$E42/100</f>
        <v>14</v>
      </c>
      <c r="K42" s="10">
        <f>'[1]12'!O$5*$E42/100</f>
        <v>5.1</v>
      </c>
      <c r="L42" s="11">
        <f>'[1]12'!R$5*$E42/100</f>
        <v>0.18</v>
      </c>
      <c r="M42" s="12">
        <f>'[1]12'!AA$5*$E42/100</f>
        <v>15</v>
      </c>
      <c r="N42" s="13">
        <f>'[1]12'!AI$5*$E42/100</f>
        <v>0.006</v>
      </c>
      <c r="O42" s="13">
        <f>'[1]12'!AJ$5*$E42/100</f>
        <v>0.043</v>
      </c>
      <c r="P42" s="10">
        <f>'[1]12'!AP$5*$E42/100</f>
        <v>0</v>
      </c>
      <c r="Q42" s="11">
        <f>'[1]12'!AW$5*$E42/100</f>
        <v>0</v>
      </c>
      <c r="R42" s="11">
        <f>'[1]12'!AX$5*$E42/100</f>
        <v>0.04</v>
      </c>
    </row>
    <row r="43" spans="3:18" ht="13.5">
      <c r="C43" s="1">
        <v>6228</v>
      </c>
      <c r="D43" t="s">
        <v>61</v>
      </c>
      <c r="E43">
        <v>2</v>
      </c>
      <c r="F43" s="10">
        <f>'[1]6'!G$244*$E43/100</f>
        <v>0.54</v>
      </c>
      <c r="G43" s="11">
        <f>'[1]6'!I$244*$E43/100</f>
        <v>0.04</v>
      </c>
      <c r="H43" s="11">
        <f>'[1]6'!J$244*$E43/100</f>
        <v>0.006</v>
      </c>
      <c r="I43" s="11">
        <f>'[1]6'!K$244*$E43/100</f>
        <v>0.10800000000000001</v>
      </c>
      <c r="J43" s="10">
        <f>'[1]6'!M$244*$E43/100</f>
        <v>0.02</v>
      </c>
      <c r="K43" s="10">
        <f>'[1]6'!O$244*$E43/100</f>
        <v>2</v>
      </c>
      <c r="L43" s="11">
        <f>'[1]6'!R$244*$E43/100</f>
        <v>0.02</v>
      </c>
      <c r="M43" s="12">
        <f>'[1]6'!AA$244*$E43/100</f>
        <v>3.8</v>
      </c>
      <c r="N43" s="13">
        <f>'[1]6'!AI$244*$E43/100</f>
        <v>0.0016</v>
      </c>
      <c r="O43" s="13">
        <f>'[1]6'!AJ$244*$E43/100</f>
        <v>0.0028000000000000004</v>
      </c>
      <c r="P43" s="10">
        <f>'[1]6'!AP$244*$E43/100</f>
        <v>0.88</v>
      </c>
      <c r="Q43" s="11">
        <f>'[1]6'!AW$244*$E43/100</f>
        <v>0.05</v>
      </c>
      <c r="R43" s="11">
        <f>'[1]6'!AX$244*$E43/100</f>
        <v>0</v>
      </c>
    </row>
    <row r="44" spans="3:18" ht="13.5">
      <c r="C44" s="1">
        <v>2034</v>
      </c>
      <c r="D44" t="s">
        <v>62</v>
      </c>
      <c r="E44">
        <v>2</v>
      </c>
      <c r="F44" s="10">
        <f>'[1]2'!G$35*$E44/100</f>
        <v>6.6</v>
      </c>
      <c r="G44" s="11">
        <f>'[1]2'!I$35*$E44/100</f>
        <v>0.002</v>
      </c>
      <c r="H44" s="11">
        <f>'[1]2'!J$35*$E44/100</f>
        <v>0.002</v>
      </c>
      <c r="I44" s="11">
        <f>'[1]2'!K$35*$E44/100</f>
        <v>1.632</v>
      </c>
      <c r="J44" s="10">
        <f>'[1]2'!M$35*$E44/100</f>
        <v>0.04</v>
      </c>
      <c r="K44" s="10">
        <f>'[1]2'!O$35*$E44/100</f>
        <v>0.2</v>
      </c>
      <c r="L44" s="11">
        <f>'[1]2'!R$35*$E44/100</f>
        <v>0.012</v>
      </c>
      <c r="M44" s="12">
        <f>'[1]2'!AA$35*$E44/100</f>
        <v>0</v>
      </c>
      <c r="N44" s="13">
        <f>'[1]2'!AI$35*$E44/100</f>
        <v>0</v>
      </c>
      <c r="O44" s="13">
        <f>'[1]2'!AJ$35*$E44/100</f>
        <v>0</v>
      </c>
      <c r="P44" s="10">
        <f>'[1]2'!AP$35*$E44/100</f>
        <v>0</v>
      </c>
      <c r="Q44" s="11">
        <f>'[1]2'!AW$35*$E44/100</f>
        <v>0</v>
      </c>
      <c r="R44" s="11">
        <f>'[1]2'!AX$35*$E44/100</f>
        <v>0</v>
      </c>
    </row>
    <row r="45" spans="4:18" ht="13.5">
      <c r="D45" t="s">
        <v>26</v>
      </c>
      <c r="E45">
        <v>3</v>
      </c>
      <c r="F45" s="10"/>
      <c r="G45" s="11"/>
      <c r="H45" s="11"/>
      <c r="I45" s="11"/>
      <c r="J45" s="10"/>
      <c r="K45" s="10"/>
      <c r="L45" s="11"/>
      <c r="M45" s="12"/>
      <c r="N45" s="13"/>
      <c r="O45" s="13"/>
      <c r="P45" s="10"/>
      <c r="Q45" s="11"/>
      <c r="R45" s="11"/>
    </row>
    <row r="46" spans="4:18" ht="13.5">
      <c r="D46" t="s">
        <v>63</v>
      </c>
      <c r="E46">
        <f>SUM(E39:E44)</f>
        <v>175.5</v>
      </c>
      <c r="F46" s="10">
        <f aca="true" t="shared" si="3" ref="F46:R46">SUM(F39:F44)</f>
        <v>76.16499999999999</v>
      </c>
      <c r="G46" s="11">
        <f t="shared" si="3"/>
        <v>2.397</v>
      </c>
      <c r="H46" s="11">
        <f t="shared" si="3"/>
        <v>1.4025</v>
      </c>
      <c r="I46" s="11">
        <f t="shared" si="3"/>
        <v>13.5615</v>
      </c>
      <c r="J46" s="10">
        <f t="shared" si="3"/>
        <v>425.06</v>
      </c>
      <c r="K46" s="10">
        <f t="shared" si="3"/>
        <v>8.889999999999999</v>
      </c>
      <c r="L46" s="11">
        <f t="shared" si="3"/>
        <v>0.458</v>
      </c>
      <c r="M46" s="12">
        <f t="shared" si="3"/>
        <v>21.2</v>
      </c>
      <c r="N46" s="13">
        <f t="shared" si="3"/>
        <v>0.020050000000000002</v>
      </c>
      <c r="O46" s="13">
        <f t="shared" si="3"/>
        <v>0.07699999999999999</v>
      </c>
      <c r="P46" s="10">
        <f t="shared" si="3"/>
        <v>2.68</v>
      </c>
      <c r="Q46" s="11">
        <f t="shared" si="3"/>
        <v>1.1345</v>
      </c>
      <c r="R46" s="11">
        <f t="shared" si="3"/>
        <v>1.108</v>
      </c>
    </row>
    <row r="47" spans="2:18" ht="13.5">
      <c r="B47" s="1" t="s">
        <v>64</v>
      </c>
      <c r="C47" s="1">
        <v>13003</v>
      </c>
      <c r="D47" t="s">
        <v>65</v>
      </c>
      <c r="E47">
        <v>65</v>
      </c>
      <c r="F47" s="10">
        <f>'[1]13'!G$4*$E47/100</f>
        <v>43.55</v>
      </c>
      <c r="G47" s="11">
        <f>'[1]13'!I$4*$E47/100</f>
        <v>2.145</v>
      </c>
      <c r="H47" s="11">
        <f>'[1]13'!J$4*$E47/100</f>
        <v>2.47</v>
      </c>
      <c r="I47" s="11">
        <f>'[1]13'!K$4*$E47/100</f>
        <v>3.12</v>
      </c>
      <c r="J47" s="10">
        <f>'[1]13'!M$4*$E47/100</f>
        <v>26.65</v>
      </c>
      <c r="K47" s="10">
        <f>'[1]13'!O$4*$E47/100</f>
        <v>71.5</v>
      </c>
      <c r="L47" s="11">
        <f>'[1]13'!R$4*$E47/100</f>
        <v>0.013000000000000001</v>
      </c>
      <c r="M47" s="12">
        <f>'[1]13'!AA$4*$E47/100</f>
        <v>24.7</v>
      </c>
      <c r="N47" s="13">
        <f>'[1]13'!AI$4*$E47/100</f>
        <v>0.026000000000000002</v>
      </c>
      <c r="O47" s="13">
        <f>'[1]13'!AJ$4*$E47/100</f>
        <v>0.0975</v>
      </c>
      <c r="P47" s="10">
        <f>'[1]13'!AP$4*$E47/100</f>
        <v>0.65</v>
      </c>
      <c r="Q47" s="11">
        <f>'[1]13'!AW$4*$E47/100</f>
        <v>0</v>
      </c>
      <c r="R47" s="11">
        <f>'[1]13'!AX$4*$E47/100</f>
        <v>0.065</v>
      </c>
    </row>
    <row r="48" spans="3:18" ht="13.5">
      <c r="C48" s="1">
        <v>13014</v>
      </c>
      <c r="D48" t="s">
        <v>66</v>
      </c>
      <c r="E48">
        <v>10</v>
      </c>
      <c r="F48" s="10">
        <f>'[1]13'!G$15*$E48/100</f>
        <v>43.3</v>
      </c>
      <c r="G48" s="11">
        <f>'[1]13'!I$15*$E48/100</f>
        <v>0.2</v>
      </c>
      <c r="H48" s="11">
        <f>'[1]13'!J$15*$E48/100</f>
        <v>4.5</v>
      </c>
      <c r="I48" s="11">
        <f>'[1]13'!K$15*$E48/100</f>
        <v>0.31</v>
      </c>
      <c r="J48" s="10">
        <f>'[1]13'!M$15*$E48/100</f>
        <v>2.7</v>
      </c>
      <c r="K48" s="10">
        <f>'[1]13'!O$15*$E48/100</f>
        <v>6</v>
      </c>
      <c r="L48" s="11">
        <f>'[1]13'!R$15*$E48/100</f>
        <v>0.01</v>
      </c>
      <c r="M48" s="12">
        <f>'[1]13'!AA$15*$E48/100</f>
        <v>39</v>
      </c>
      <c r="N48" s="13">
        <f>'[1]13'!AI$15*$E48/100</f>
        <v>0.002</v>
      </c>
      <c r="O48" s="13">
        <f>'[1]13'!AJ$15*$E48/100</f>
        <v>0.009</v>
      </c>
      <c r="P48" s="10">
        <f>'[1]13'!AP$15*$E48/100</f>
        <v>0</v>
      </c>
      <c r="Q48" s="11">
        <f>'[1]13'!AW$15*$E48/100</f>
        <v>0</v>
      </c>
      <c r="R48" s="11">
        <f>'[1]13'!AX$15*$E48/100</f>
        <v>0.01</v>
      </c>
    </row>
    <row r="49" spans="4:18" ht="13.5">
      <c r="D49" t="s">
        <v>67</v>
      </c>
      <c r="E49">
        <v>0.06</v>
      </c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0" spans="4:5" ht="13.5">
      <c r="D50" t="s">
        <v>26</v>
      </c>
      <c r="E50">
        <v>30</v>
      </c>
    </row>
    <row r="51" spans="3:18" ht="13.5">
      <c r="C51" s="1">
        <v>3003</v>
      </c>
      <c r="D51" t="s">
        <v>35</v>
      </c>
      <c r="E51">
        <v>8</v>
      </c>
      <c r="F51" s="10">
        <f>'[1]3'!G$4*$E51/100</f>
        <v>30.72</v>
      </c>
      <c r="G51" s="11">
        <f>'[1]3'!I$4*$E51/100</f>
        <v>0</v>
      </c>
      <c r="H51" s="11">
        <f>'[1]3'!J$4*$E51/100</f>
        <v>0</v>
      </c>
      <c r="I51" s="11">
        <f>'[1]3'!K$4*$E51/100</f>
        <v>7.936</v>
      </c>
      <c r="J51" s="10">
        <f>'[1]3'!M$4*$E51/100</f>
        <v>0.08</v>
      </c>
      <c r="K51" s="10">
        <f>'[1]3'!O$4*$E51/100</f>
        <v>0.08</v>
      </c>
      <c r="L51" s="11">
        <f>'[1]3'!R$4*$E51/100</f>
        <v>0</v>
      </c>
      <c r="M51" s="12">
        <f>'[1]3'!AA$4*$E51/100</f>
        <v>0</v>
      </c>
      <c r="N51" s="13">
        <f>'[1]3'!AI$4*$E51/100</f>
        <v>0</v>
      </c>
      <c r="O51" s="13">
        <f>'[1]3'!AJ$4*$E51/100</f>
        <v>0</v>
      </c>
      <c r="P51" s="10">
        <f>'[1]3'!AP$4*$E51/100</f>
        <v>0</v>
      </c>
      <c r="Q51" s="11">
        <f>'[1]3'!AW$4*$E51/100</f>
        <v>0</v>
      </c>
      <c r="R51" s="11">
        <f>'[1]3'!AX$4*$E51/100</f>
        <v>0</v>
      </c>
    </row>
    <row r="52" spans="3:18" ht="13.5">
      <c r="C52" s="1">
        <v>9028</v>
      </c>
      <c r="D52" t="s">
        <v>68</v>
      </c>
      <c r="E52">
        <v>1.5</v>
      </c>
      <c r="F52" s="10">
        <f>'[1]9'!G$29*$E52/100</f>
        <v>0.045</v>
      </c>
      <c r="G52" s="11">
        <f>'[1]9'!I$29*$E52/100</f>
        <v>0</v>
      </c>
      <c r="H52" s="11">
        <f>'[1]9'!J$29*$E52/100</f>
        <v>0</v>
      </c>
      <c r="I52" s="11">
        <f>'[1]9'!K$29*$E52/100</f>
        <v>0.0225</v>
      </c>
      <c r="J52" s="10">
        <f>'[1]9'!M$29*$E52/100</f>
        <v>0.03</v>
      </c>
      <c r="K52" s="10">
        <f>'[1]9'!O$29*$E52/100</f>
        <v>0.15</v>
      </c>
      <c r="L52" s="11">
        <f>'[1]9'!R$29*$E52/100</f>
        <v>0.0030000000000000005</v>
      </c>
      <c r="M52" s="12">
        <f>'[1]9'!AA$29*$E52/100</f>
        <v>0</v>
      </c>
      <c r="N52" s="13">
        <f>'[1]9'!AI$29*$E52/100</f>
        <v>0</v>
      </c>
      <c r="O52" s="13">
        <f>'[1]9'!AJ$29*$E52/100</f>
        <v>0</v>
      </c>
      <c r="P52" s="10">
        <f>'[1]9'!AP$29*$E52/100</f>
        <v>0</v>
      </c>
      <c r="Q52" s="11">
        <f>'[1]9'!AW$29*$E52/100</f>
        <v>0.0225</v>
      </c>
      <c r="R52" s="11">
        <f>'[1]9'!AX$29*$E52/100</f>
        <v>0</v>
      </c>
    </row>
    <row r="53" spans="3:18" ht="13.5">
      <c r="C53" s="1">
        <v>7035</v>
      </c>
      <c r="D53" t="s">
        <v>69</v>
      </c>
      <c r="E53">
        <v>14</v>
      </c>
      <c r="F53" s="10">
        <f>'[1]7'!G$37*$E53/100</f>
        <v>8.96</v>
      </c>
      <c r="G53" s="11">
        <f>'[1]7'!I$37*$E53/100</f>
        <v>0.07</v>
      </c>
      <c r="H53" s="11">
        <f>'[1]7'!J$37*$E53/100</f>
        <v>0.014000000000000002</v>
      </c>
      <c r="I53" s="11">
        <f>'[1]7'!K$37*$E53/100</f>
        <v>2.1420000000000003</v>
      </c>
      <c r="J53" s="10">
        <f>'[1]7'!M$37*$E53/100</f>
        <v>0.56</v>
      </c>
      <c r="K53" s="10">
        <f>'[1]7'!O$37*$E53/100</f>
        <v>1.12</v>
      </c>
      <c r="L53" s="11">
        <f>'[1]7'!R$37*$E53/100</f>
        <v>0.05600000000000001</v>
      </c>
      <c r="M53" s="12">
        <f>'[1]7'!AA$37*$E53/100</f>
        <v>4.76</v>
      </c>
      <c r="N53" s="13">
        <f>'[1]7'!AI$37*$E53/100</f>
        <v>0.007000000000000001</v>
      </c>
      <c r="O53" s="13">
        <f>'[1]7'!AJ$37*$E53/100</f>
        <v>0.0028000000000000004</v>
      </c>
      <c r="P53" s="10">
        <f>'[1]7'!AP$37*$E53/100</f>
        <v>2.1</v>
      </c>
      <c r="Q53" s="11">
        <f>'[1]7'!AW$37*$E53/100</f>
        <v>0.07</v>
      </c>
      <c r="R53" s="11">
        <f>'[1]7'!AX$37*$E53/100</f>
        <v>0</v>
      </c>
    </row>
    <row r="54" ht="13.5">
      <c r="E54">
        <v>0.2</v>
      </c>
    </row>
    <row r="55" spans="4:18" ht="13.5">
      <c r="D55" t="s">
        <v>70</v>
      </c>
      <c r="E55">
        <f>SUM(E47:E53)</f>
        <v>128.56</v>
      </c>
      <c r="F55" s="10">
        <f aca="true" t="shared" si="4" ref="F55:R55">SUM(F47:F53)</f>
        <v>126.57499999999999</v>
      </c>
      <c r="G55" s="11">
        <f t="shared" si="4"/>
        <v>2.415</v>
      </c>
      <c r="H55" s="11">
        <f t="shared" si="4"/>
        <v>6.984000000000001</v>
      </c>
      <c r="I55" s="11">
        <f t="shared" si="4"/>
        <v>13.5305</v>
      </c>
      <c r="J55" s="10">
        <f t="shared" si="4"/>
        <v>30.019999999999996</v>
      </c>
      <c r="K55" s="10">
        <f t="shared" si="4"/>
        <v>78.85000000000001</v>
      </c>
      <c r="L55" s="11">
        <f t="shared" si="4"/>
        <v>0.082</v>
      </c>
      <c r="M55" s="12">
        <f t="shared" si="4"/>
        <v>68.46000000000001</v>
      </c>
      <c r="N55" s="13">
        <f t="shared" si="4"/>
        <v>0.035</v>
      </c>
      <c r="O55" s="13">
        <f t="shared" si="4"/>
        <v>0.1093</v>
      </c>
      <c r="P55" s="10">
        <f t="shared" si="4"/>
        <v>2.75</v>
      </c>
      <c r="Q55" s="11">
        <f t="shared" si="4"/>
        <v>0.0925</v>
      </c>
      <c r="R55" s="11">
        <f t="shared" si="4"/>
        <v>0.075</v>
      </c>
    </row>
    <row r="56" spans="4:18" ht="13.5">
      <c r="D56" t="s">
        <v>71</v>
      </c>
      <c r="E56">
        <f>SUM(E4:E17,E19:E30,E32:E37,E39:E45,E47:E53)</f>
        <v>729.3599999999999</v>
      </c>
      <c r="F56" s="10">
        <f aca="true" t="shared" si="5" ref="F56:R56">SUM(F4:F17,F19:F30,F32:F37,F39:F45,F47:F53)</f>
        <v>628.0500000000001</v>
      </c>
      <c r="G56" s="11">
        <f t="shared" si="5"/>
        <v>20.780499999999996</v>
      </c>
      <c r="H56" s="11">
        <f t="shared" si="5"/>
        <v>18.6128</v>
      </c>
      <c r="I56" s="11">
        <f t="shared" si="5"/>
        <v>93.89710000000001</v>
      </c>
      <c r="J56" s="10">
        <f t="shared" si="5"/>
        <v>1302.5449999999998</v>
      </c>
      <c r="K56" s="10">
        <f t="shared" si="5"/>
        <v>349.78</v>
      </c>
      <c r="L56" s="11">
        <f t="shared" si="5"/>
        <v>4.727899999999999</v>
      </c>
      <c r="M56" s="12">
        <f t="shared" si="5"/>
        <v>411.65999999999997</v>
      </c>
      <c r="N56" s="13">
        <f t="shared" si="5"/>
        <v>0.5162300000000001</v>
      </c>
      <c r="O56" s="13">
        <f t="shared" si="5"/>
        <v>0.50788</v>
      </c>
      <c r="P56" s="10">
        <f t="shared" si="5"/>
        <v>109.73999999999998</v>
      </c>
      <c r="Q56" s="11">
        <f t="shared" si="5"/>
        <v>8.751800000000003</v>
      </c>
      <c r="R56" s="11">
        <f t="shared" si="5"/>
        <v>3.2839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2008-09-03T09:49:52Z</dcterms:created>
  <dcterms:modified xsi:type="dcterms:W3CDTF">2008-09-03T09:50:03Z</dcterms:modified>
  <cp:category/>
  <cp:version/>
  <cp:contentType/>
  <cp:contentStatus/>
</cp:coreProperties>
</file>