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12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<sst xmlns="http://schemas.openxmlformats.org/spreadsheetml/2006/main" count="77" uniqueCount="61">
  <si>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</si>
  <si>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</si>
  <si>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</si>
  <si>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</si>
  <si>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</si>
  <si>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</si>
  <si>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</si>
  <si>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</si>
  <si>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</si>
  <si>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</si>
  <si>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</si>
  <si>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</si>
  <si>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</si>
  <si>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</si>
  <si>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</si>
  <si>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</si>
  <si>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</si>
  <si>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</si>
  <si>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</si>
  <si>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</si>
  <si>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</si>
  <si>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</si>
  <si>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</si>
  <si>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鮭ドリア</t>
  </si>
  <si>
    <t>米・精白米（水稲）</t>
  </si>
  <si>
    <t>水</t>
  </si>
  <si>
    <t>しろさけ-生（切り身）</t>
  </si>
  <si>
    <t>ぶどう酒・白</t>
  </si>
  <si>
    <t>ひらたけ・エリンギ-生</t>
  </si>
  <si>
    <t>たまねぎ・りん茎-生</t>
  </si>
  <si>
    <t>調合油</t>
  </si>
  <si>
    <t>有塩バター</t>
  </si>
  <si>
    <t>薄力粉・１等</t>
  </si>
  <si>
    <t>普通牛乳</t>
  </si>
  <si>
    <t>食塩</t>
  </si>
  <si>
    <t>こしょう・混合、粉</t>
  </si>
  <si>
    <t>パン粉-乾燥</t>
  </si>
  <si>
    <t>ﾅﾁｭﾗﾙﾁｰｽﾞ・ﾊﾟﾙﾒｻﾞﾝ</t>
  </si>
  <si>
    <t>パセリ・乾</t>
  </si>
  <si>
    <t>Σ合計(4-19)</t>
  </si>
  <si>
    <t>きのことハムのマリネ</t>
  </si>
  <si>
    <t>豚・ハム・ロース</t>
  </si>
  <si>
    <t>きくらげ-乾</t>
  </si>
  <si>
    <t>しめじ・ぶなしめじ-生</t>
  </si>
  <si>
    <t>にんじん・根、皮むき-生</t>
  </si>
  <si>
    <t>レモン・果汁-生</t>
  </si>
  <si>
    <t>Σ合計(21-29)</t>
  </si>
  <si>
    <t>あっさりスープ</t>
  </si>
  <si>
    <t>あさり・缶詰・水煮</t>
  </si>
  <si>
    <t>ｽｲｰﾄｺｰﾝ・缶詰、ﾎｰﾙｶｰﾈﾙｽﾀｲﾙ</t>
  </si>
  <si>
    <t>はくさい-生</t>
  </si>
  <si>
    <t>赤ピーマン-生</t>
  </si>
  <si>
    <t>固形コンソメ</t>
  </si>
  <si>
    <t>Σ合計(30-35)</t>
  </si>
  <si>
    <t>ベリーベリー☆ヨーグルト</t>
  </si>
  <si>
    <t>ヨーグルト・全脂無糖</t>
  </si>
  <si>
    <t>いちご-生</t>
  </si>
  <si>
    <t>ブルーベリー・ジャム</t>
  </si>
  <si>
    <t>ざらめ糖・グラニュー糖</t>
  </si>
  <si>
    <t>Σ合計(38-41)</t>
  </si>
  <si>
    <t>Σ合計(4-41)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</si>
</sst>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75">
          <cell r="G75">
            <v>373</v>
          </cell>
          <cell r="I75">
            <v>14.6</v>
          </cell>
          <cell r="J75">
            <v>6.8</v>
          </cell>
          <cell r="K75">
            <v>63.4</v>
          </cell>
          <cell r="M75">
            <v>460</v>
          </cell>
          <cell r="O75">
            <v>33</v>
          </cell>
          <cell r="R75">
            <v>1.4</v>
          </cell>
          <cell r="AA75">
            <v>0</v>
          </cell>
          <cell r="AI75">
            <v>0.15</v>
          </cell>
          <cell r="AJ75">
            <v>0.03</v>
          </cell>
          <cell r="AP75">
            <v>0</v>
          </cell>
          <cell r="AW75">
            <v>4</v>
          </cell>
          <cell r="AX75">
            <v>1.2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3">
        <row r="6">
          <cell r="G6">
            <v>387</v>
          </cell>
          <cell r="I6">
            <v>0</v>
          </cell>
          <cell r="J6">
            <v>0</v>
          </cell>
          <cell r="K6">
            <v>100</v>
          </cell>
          <cell r="M6">
            <v>0</v>
          </cell>
          <cell r="O6">
            <v>0</v>
          </cell>
          <cell r="R6">
            <v>0</v>
          </cell>
          <cell r="AA6">
            <v>0</v>
          </cell>
          <cell r="AI6">
            <v>0</v>
          </cell>
          <cell r="AJ6">
            <v>0</v>
          </cell>
          <cell r="AP6">
            <v>0</v>
          </cell>
          <cell r="AW6">
            <v>0</v>
          </cell>
          <cell r="AX6">
            <v>0</v>
          </cell>
        </row>
      </sheetData>
      <sheetData sheetId="6"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9">
          <cell r="G249">
            <v>14</v>
          </cell>
          <cell r="I249">
            <v>0.8</v>
          </cell>
          <cell r="J249">
            <v>0.1</v>
          </cell>
          <cell r="K249">
            <v>3.2</v>
          </cell>
          <cell r="M249">
            <v>6</v>
          </cell>
          <cell r="O249">
            <v>43</v>
          </cell>
          <cell r="R249">
            <v>0.3</v>
          </cell>
          <cell r="AA249">
            <v>8</v>
          </cell>
          <cell r="AI249">
            <v>0.03</v>
          </cell>
          <cell r="AJ249">
            <v>0.03</v>
          </cell>
          <cell r="AP249">
            <v>19</v>
          </cell>
          <cell r="AW249">
            <v>1.3</v>
          </cell>
          <cell r="AX249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</sheetData>
      <sheetData sheetId="7">
        <row r="14">
          <cell r="G14">
            <v>34</v>
          </cell>
          <cell r="I14">
            <v>0.9</v>
          </cell>
          <cell r="J14">
            <v>0.1</v>
          </cell>
          <cell r="K14">
            <v>8.5</v>
          </cell>
          <cell r="M14">
            <v>0</v>
          </cell>
          <cell r="O14">
            <v>17</v>
          </cell>
          <cell r="R14">
            <v>0.3</v>
          </cell>
          <cell r="AA14">
            <v>1</v>
          </cell>
          <cell r="AI14">
            <v>0.03</v>
          </cell>
          <cell r="AJ14">
            <v>0.02</v>
          </cell>
          <cell r="AP14">
            <v>62</v>
          </cell>
          <cell r="AW14">
            <v>1.4</v>
          </cell>
          <cell r="AX14">
            <v>0</v>
          </cell>
        </row>
        <row r="136">
          <cell r="G136">
            <v>181</v>
          </cell>
          <cell r="I136">
            <v>0.7</v>
          </cell>
          <cell r="J136">
            <v>0.3</v>
          </cell>
          <cell r="K136">
            <v>43.8</v>
          </cell>
          <cell r="M136">
            <v>1</v>
          </cell>
          <cell r="O136">
            <v>8</v>
          </cell>
          <cell r="R136">
            <v>0.3</v>
          </cell>
          <cell r="AA136">
            <v>2</v>
          </cell>
          <cell r="AI136">
            <v>0.03</v>
          </cell>
          <cell r="AJ136">
            <v>0.02</v>
          </cell>
          <cell r="AP136">
            <v>3</v>
          </cell>
          <cell r="AW136">
            <v>4.3</v>
          </cell>
          <cell r="AX136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  <row r="27">
          <cell r="G27">
            <v>24</v>
          </cell>
          <cell r="I27">
            <v>3.6</v>
          </cell>
          <cell r="J27">
            <v>0.5</v>
          </cell>
          <cell r="K27">
            <v>7.4</v>
          </cell>
          <cell r="M27">
            <v>2</v>
          </cell>
          <cell r="O27">
            <v>1</v>
          </cell>
          <cell r="R27">
            <v>0.3</v>
          </cell>
          <cell r="AA27">
            <v>0</v>
          </cell>
          <cell r="AI27">
            <v>0.14</v>
          </cell>
          <cell r="AJ27">
            <v>0.28</v>
          </cell>
          <cell r="AP27">
            <v>0</v>
          </cell>
          <cell r="AW27">
            <v>4.3</v>
          </cell>
          <cell r="AX27">
            <v>0</v>
          </cell>
        </row>
      </sheetData>
      <sheetData sheetId="10">
        <row r="141">
          <cell r="G141">
            <v>133</v>
          </cell>
          <cell r="I141">
            <v>22.3</v>
          </cell>
          <cell r="J141">
            <v>4.1</v>
          </cell>
          <cell r="K141">
            <v>0.1</v>
          </cell>
          <cell r="M141">
            <v>66</v>
          </cell>
          <cell r="O141">
            <v>14</v>
          </cell>
          <cell r="R141">
            <v>0.5</v>
          </cell>
          <cell r="AA141">
            <v>11</v>
          </cell>
          <cell r="AI141">
            <v>0.15</v>
          </cell>
          <cell r="AJ141">
            <v>0.21</v>
          </cell>
          <cell r="AP141">
            <v>1</v>
          </cell>
          <cell r="AW141">
            <v>0</v>
          </cell>
          <cell r="AX141">
            <v>0.2</v>
          </cell>
        </row>
        <row r="307">
          <cell r="G307">
            <v>114</v>
          </cell>
          <cell r="I307">
            <v>20.3</v>
          </cell>
          <cell r="J307">
            <v>2.2</v>
          </cell>
          <cell r="K307">
            <v>1.9</v>
          </cell>
          <cell r="M307">
            <v>390</v>
          </cell>
          <cell r="O307">
            <v>110</v>
          </cell>
          <cell r="R307">
            <v>37.8</v>
          </cell>
          <cell r="AA307">
            <v>6</v>
          </cell>
          <cell r="AI307">
            <v>0</v>
          </cell>
          <cell r="AJ307">
            <v>0.09</v>
          </cell>
          <cell r="AP307">
            <v>0</v>
          </cell>
          <cell r="AW307">
            <v>0</v>
          </cell>
          <cell r="AX307">
            <v>1</v>
          </cell>
        </row>
      </sheetData>
      <sheetData sheetId="11">
        <row r="177">
          <cell r="G177">
            <v>196</v>
          </cell>
          <cell r="I177">
            <v>16.5</v>
          </cell>
          <cell r="J177">
            <v>13.9</v>
          </cell>
          <cell r="K177">
            <v>1.3</v>
          </cell>
          <cell r="M177">
            <v>1000</v>
          </cell>
          <cell r="O177">
            <v>10</v>
          </cell>
          <cell r="R177">
            <v>0.5</v>
          </cell>
          <cell r="AA177">
            <v>0</v>
          </cell>
          <cell r="AI177">
            <v>0.6</v>
          </cell>
          <cell r="AJ177">
            <v>0.12</v>
          </cell>
          <cell r="AP177">
            <v>50</v>
          </cell>
          <cell r="AW177">
            <v>0</v>
          </cell>
          <cell r="AX177">
            <v>2.5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  <row r="39">
          <cell r="G39">
            <v>475</v>
          </cell>
          <cell r="I39">
            <v>44</v>
          </cell>
          <cell r="J39">
            <v>30.8</v>
          </cell>
          <cell r="K39">
            <v>1.9</v>
          </cell>
          <cell r="M39">
            <v>1500</v>
          </cell>
          <cell r="O39">
            <v>1300</v>
          </cell>
          <cell r="R39">
            <v>0.4</v>
          </cell>
          <cell r="AA39">
            <v>240</v>
          </cell>
          <cell r="AI39">
            <v>0.05</v>
          </cell>
          <cell r="AJ39">
            <v>0.68</v>
          </cell>
          <cell r="AP39">
            <v>0</v>
          </cell>
          <cell r="AW39">
            <v>0</v>
          </cell>
          <cell r="AX39">
            <v>3.8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6">
        <row r="11">
          <cell r="G11">
            <v>73</v>
          </cell>
          <cell r="I11">
            <v>0.1</v>
          </cell>
          <cell r="J11">
            <v>0</v>
          </cell>
          <cell r="K11">
            <v>2</v>
          </cell>
          <cell r="M11">
            <v>3</v>
          </cell>
          <cell r="O11">
            <v>8</v>
          </cell>
          <cell r="R11">
            <v>0.3</v>
          </cell>
          <cell r="AA11">
            <v>0</v>
          </cell>
          <cell r="AI11">
            <v>0</v>
          </cell>
          <cell r="AJ11">
            <v>0</v>
          </cell>
          <cell r="AP11">
            <v>0</v>
          </cell>
          <cell r="AX11">
            <v>0</v>
          </cell>
        </row>
      </sheetData>
      <sheetData sheetId="17"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  <row r="81">
          <cell r="G81">
            <v>341</v>
          </cell>
          <cell r="I81">
            <v>28.7</v>
          </cell>
          <cell r="J81">
            <v>2.2</v>
          </cell>
          <cell r="K81">
            <v>51.6</v>
          </cell>
          <cell r="M81">
            <v>880</v>
          </cell>
          <cell r="O81">
            <v>1300</v>
          </cell>
          <cell r="R81">
            <v>17.5</v>
          </cell>
          <cell r="AA81">
            <v>2300</v>
          </cell>
          <cell r="AI81">
            <v>0.89</v>
          </cell>
          <cell r="AJ81">
            <v>2.02</v>
          </cell>
          <cell r="AP81">
            <v>820</v>
          </cell>
          <cell r="AX81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B1">
      <pane xSplit="2" ySplit="3" topLeftCell="D2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18" sqref="D18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70</v>
      </c>
      <c r="F4" s="10">
        <f>'[1]1'!G$79*$E4/100</f>
        <v>249.2</v>
      </c>
      <c r="G4" s="11">
        <f>'[1]1'!I$79*$E4/100</f>
        <v>4.27</v>
      </c>
      <c r="H4" s="11">
        <f>'[1]1'!J$79*$E4/100</f>
        <v>0.63</v>
      </c>
      <c r="I4" s="11">
        <f>'[1]1'!K$79*$E4/100</f>
        <v>53.97</v>
      </c>
      <c r="J4" s="10">
        <f>'[1]1'!M$79*$E4/100</f>
        <v>0.7</v>
      </c>
      <c r="K4" s="10">
        <f>'[1]1'!O$79*$E4/100</f>
        <v>3.5</v>
      </c>
      <c r="L4" s="11">
        <f>'[1]1'!R$79*$E4/100</f>
        <v>0.56</v>
      </c>
      <c r="M4" s="12">
        <f>'[1]1'!AA$79*$E4/100</f>
        <v>0</v>
      </c>
      <c r="N4" s="13">
        <f>'[1]1'!AI$79*$E4/100</f>
        <v>0.05600000000000001</v>
      </c>
      <c r="O4" s="13">
        <f>'[1]1'!AJ$79*$E4/100</f>
        <v>0.014000000000000002</v>
      </c>
      <c r="P4" s="10">
        <f>'[1]1'!AP$79*$E4/100</f>
        <v>0</v>
      </c>
      <c r="Q4" s="11">
        <f>'[1]1'!AW$79*$E4/100</f>
        <v>0.35</v>
      </c>
      <c r="R4" s="11">
        <f>'[1]1'!AX$79*$E4/100</f>
        <v>0</v>
      </c>
    </row>
    <row r="5" spans="1:18" ht="15">
      <c r="A5"/>
      <c r="B5"/>
      <c r="D5" t="s">
        <v>25</v>
      </c>
      <c r="E5">
        <v>91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10134</v>
      </c>
      <c r="D6" t="s">
        <v>26</v>
      </c>
      <c r="E6">
        <v>64</v>
      </c>
      <c r="F6" s="10">
        <f>'[1]10'!G$141*$E6/100</f>
        <v>85.12</v>
      </c>
      <c r="G6" s="11">
        <f>'[1]10'!I$141*$E6/100</f>
        <v>14.272</v>
      </c>
      <c r="H6" s="11">
        <f>'[1]10'!J$141*$E6/100</f>
        <v>2.6239999999999997</v>
      </c>
      <c r="I6" s="11">
        <f>'[1]10'!K$141*$E6/100</f>
        <v>0.064</v>
      </c>
      <c r="J6" s="10">
        <f>'[1]10'!M$141*$E6/100</f>
        <v>42.24</v>
      </c>
      <c r="K6" s="10">
        <f>'[1]10'!O$141*$E6/100</f>
        <v>8.96</v>
      </c>
      <c r="L6" s="11">
        <f>'[1]10'!R$141*$E6/100</f>
        <v>0.32</v>
      </c>
      <c r="M6" s="12">
        <f>'[1]10'!AA$141*$E6/100</f>
        <v>7.04</v>
      </c>
      <c r="N6" s="13">
        <f>'[1]10'!AI$141*$E6/100</f>
        <v>0.096</v>
      </c>
      <c r="O6" s="13">
        <f>'[1]10'!AJ$141*$E6/100</f>
        <v>0.1344</v>
      </c>
      <c r="P6" s="10">
        <f>'[1]10'!AP$141*$E6/100</f>
        <v>0.64</v>
      </c>
      <c r="Q6" s="11">
        <f>'[1]10'!AW$141*$E6/100</f>
        <v>0</v>
      </c>
      <c r="R6" s="11">
        <f>'[1]10'!AX$141*$E6/100</f>
        <v>0.128</v>
      </c>
    </row>
    <row r="7" spans="1:18" ht="15">
      <c r="A7"/>
      <c r="B7"/>
      <c r="C7" s="1">
        <v>16010</v>
      </c>
      <c r="D7" t="s">
        <v>27</v>
      </c>
      <c r="E7">
        <v>1.3</v>
      </c>
      <c r="F7" s="10">
        <f>'[1]16'!G$11*$E7/100</f>
        <v>0.9490000000000001</v>
      </c>
      <c r="G7" s="11">
        <f>'[1]16'!I$11*$E7/100</f>
        <v>0.0013</v>
      </c>
      <c r="H7" s="11">
        <f>'[1]16'!J$11*$E7/100</f>
        <v>0</v>
      </c>
      <c r="I7" s="11">
        <f>'[1]16'!K$11*$E7/100</f>
        <v>0.026000000000000002</v>
      </c>
      <c r="J7" s="10">
        <f>'[1]16'!M$11*$E7/100</f>
        <v>0.03900000000000001</v>
      </c>
      <c r="K7" s="10">
        <f>'[1]16'!O$11*$E7/100</f>
        <v>0.10400000000000001</v>
      </c>
      <c r="L7" s="11">
        <f>'[1]16'!R$11*$E7/100</f>
        <v>0.0039000000000000003</v>
      </c>
      <c r="M7" s="12">
        <f>'[1]16'!AA$11*$E7/100</f>
        <v>0</v>
      </c>
      <c r="N7" s="13">
        <f>'[1]16'!AI$11*$E7/100</f>
        <v>0</v>
      </c>
      <c r="O7" s="13">
        <f>'[1]16'!AJ$11*$E7/100</f>
        <v>0</v>
      </c>
      <c r="P7" s="10">
        <f>'[1]16'!AP$11*$E7/100</f>
        <v>0</v>
      </c>
      <c r="Q7" s="11">
        <f>'[1]16'!AW$11*$E7/100</f>
        <v>0</v>
      </c>
      <c r="R7" s="11">
        <f>'[1]16'!AX$11*$E7/100</f>
        <v>0</v>
      </c>
    </row>
    <row r="8" spans="1:18" ht="15">
      <c r="A8"/>
      <c r="B8"/>
      <c r="C8" s="1">
        <v>8025</v>
      </c>
      <c r="D8" t="s">
        <v>28</v>
      </c>
      <c r="E8">
        <v>22</v>
      </c>
      <c r="F8" s="10">
        <f>'[1]8'!G$27*$E8/100</f>
        <v>5.28</v>
      </c>
      <c r="G8" s="11">
        <f>'[1]8'!I$27*$E8/100</f>
        <v>0.792</v>
      </c>
      <c r="H8" s="11">
        <f>'[1]8'!J$27*$E8/100</f>
        <v>0.11</v>
      </c>
      <c r="I8" s="11">
        <f>'[1]8'!K$27*$E8/100</f>
        <v>1.6280000000000001</v>
      </c>
      <c r="J8" s="10">
        <f>'[1]8'!M$27*$E8/100</f>
        <v>0.44</v>
      </c>
      <c r="K8" s="10">
        <f>'[1]8'!O$27*$E8/100</f>
        <v>0.22</v>
      </c>
      <c r="L8" s="11">
        <f>'[1]8'!R$27*$E8/100</f>
        <v>0.066</v>
      </c>
      <c r="M8" s="12">
        <f>'[1]8'!AA$27*$E8/100</f>
        <v>0</v>
      </c>
      <c r="N8" s="13">
        <f>'[1]8'!AI$27*$E8/100</f>
        <v>0.0308</v>
      </c>
      <c r="O8" s="13">
        <f>'[1]8'!AJ$27*$E8/100</f>
        <v>0.0616</v>
      </c>
      <c r="P8" s="10">
        <f>'[1]8'!AP$27*$E8/100</f>
        <v>0</v>
      </c>
      <c r="Q8" s="11">
        <f>'[1]8'!AW$27*$E8/100</f>
        <v>0.946</v>
      </c>
      <c r="R8" s="11">
        <f>'[1]8'!AX$27*$E8/100</f>
        <v>0</v>
      </c>
    </row>
    <row r="9" spans="1:18" ht="15">
      <c r="A9"/>
      <c r="B9"/>
      <c r="C9" s="1">
        <v>6153</v>
      </c>
      <c r="D9" t="s">
        <v>29</v>
      </c>
      <c r="E9">
        <v>24</v>
      </c>
      <c r="F9" s="10">
        <f>'[1]6'!G$163*$E9/100</f>
        <v>8.88</v>
      </c>
      <c r="G9" s="11">
        <f>'[1]6'!I$163*$E9/100</f>
        <v>0.24</v>
      </c>
      <c r="H9" s="11">
        <f>'[1]6'!J$163*$E9/100</f>
        <v>0.024000000000000004</v>
      </c>
      <c r="I9" s="11">
        <f>'[1]6'!K$163*$E9/100</f>
        <v>2.112</v>
      </c>
      <c r="J9" s="10">
        <f>'[1]6'!M$163*$E9/100</f>
        <v>0.48</v>
      </c>
      <c r="K9" s="10">
        <f>'[1]6'!O$163*$E9/100</f>
        <v>5.04</v>
      </c>
      <c r="L9" s="11">
        <f>'[1]6'!R$163*$E9/100</f>
        <v>0.04800000000000001</v>
      </c>
      <c r="M9" s="12">
        <f>'[1]6'!AA$163*$E9/100</f>
        <v>0</v>
      </c>
      <c r="N9" s="13">
        <f>'[1]6'!AI$163*$E9/100</f>
        <v>0.0072</v>
      </c>
      <c r="O9" s="13">
        <f>'[1]6'!AJ$163*$E9/100</f>
        <v>0.0024</v>
      </c>
      <c r="P9" s="10">
        <f>'[1]6'!AP$163*$E9/100</f>
        <v>1.92</v>
      </c>
      <c r="Q9" s="11">
        <f>'[1]6'!AW$163*$E9/100</f>
        <v>0.38400000000000006</v>
      </c>
      <c r="R9" s="11">
        <f>'[1]6'!AX$163*$E9/100</f>
        <v>0</v>
      </c>
    </row>
    <row r="10" spans="1:18" ht="15">
      <c r="A10"/>
      <c r="B10"/>
      <c r="C10" s="1">
        <v>14006</v>
      </c>
      <c r="D10" t="s">
        <v>30</v>
      </c>
      <c r="E10">
        <v>3</v>
      </c>
      <c r="F10" s="10">
        <f>'[1]14'!G$8*$E10/100</f>
        <v>27.63</v>
      </c>
      <c r="G10" s="11">
        <f>'[1]14'!I$8*$E10/100</f>
        <v>0</v>
      </c>
      <c r="H10" s="11">
        <f>'[1]14'!J$8*$E10/100</f>
        <v>3</v>
      </c>
      <c r="I10" s="11">
        <f>'[1]14'!K$8*$E10/100</f>
        <v>0</v>
      </c>
      <c r="J10" s="10">
        <f>'[1]14'!M$8*$E10/100</f>
        <v>0</v>
      </c>
      <c r="K10" s="10">
        <f>'[1]14'!O$8*$E10/100</f>
        <v>0</v>
      </c>
      <c r="L10" s="11">
        <f>'[1]14'!R$8*$E10/100</f>
        <v>0</v>
      </c>
      <c r="M10" s="12">
        <f>'[1]14'!AA$8*$E10/100</f>
        <v>0</v>
      </c>
      <c r="N10" s="13">
        <f>'[1]14'!AI$8*$E10/100</f>
        <v>0</v>
      </c>
      <c r="O10" s="13">
        <f>'[1]14'!AJ$8*$E10/100</f>
        <v>0</v>
      </c>
      <c r="P10" s="10">
        <f>'[1]14'!AP$8*$E10/100</f>
        <v>0</v>
      </c>
      <c r="Q10" s="11">
        <f>'[1]14'!AW$8*$E10/100</f>
        <v>0</v>
      </c>
      <c r="R10" s="11">
        <f>'[1]14'!AX$8*$E10/100</f>
        <v>0</v>
      </c>
    </row>
    <row r="11" spans="1:18" ht="13.5">
      <c r="A11"/>
      <c r="B11"/>
      <c r="C11" s="1">
        <v>14017</v>
      </c>
      <c r="D11" t="s">
        <v>31</v>
      </c>
      <c r="E11">
        <v>7.7</v>
      </c>
      <c r="F11" s="10">
        <f>'[1]14'!G$21*$E11/100</f>
        <v>57.365</v>
      </c>
      <c r="G11" s="11">
        <f>'[1]14'!I$21*$E11/100</f>
        <v>0.0462</v>
      </c>
      <c r="H11" s="11">
        <f>'[1]14'!J$21*$E11/100</f>
        <v>6.237</v>
      </c>
      <c r="I11" s="11">
        <f>'[1]14'!K$21*$E11/100</f>
        <v>0.0154</v>
      </c>
      <c r="J11" s="10">
        <f>'[1]14'!M$21*$E11/100</f>
        <v>57.75</v>
      </c>
      <c r="K11" s="10">
        <f>'[1]14'!O$21*$E11/100</f>
        <v>1.155</v>
      </c>
      <c r="L11" s="11">
        <f>'[1]14'!R$21*$E11/100</f>
        <v>0.0077</v>
      </c>
      <c r="M11" s="12">
        <f>'[1]14'!AA$21*$E11/100</f>
        <v>39.27</v>
      </c>
      <c r="N11" s="13">
        <f>'[1]14'!AI$21*$E11/100</f>
        <v>0.00077</v>
      </c>
      <c r="O11" s="13">
        <f>'[1]14'!AJ$21*$E11/100</f>
        <v>0.00231</v>
      </c>
      <c r="P11" s="10">
        <f>'[1]14'!AP$21*$E11/100</f>
        <v>0</v>
      </c>
      <c r="Q11" s="11">
        <f>'[1]14'!AW$21*$E11/100</f>
        <v>0</v>
      </c>
      <c r="R11" s="11">
        <f>'[1]14'!AX$21*$E11/100</f>
        <v>0.14629999999999999</v>
      </c>
    </row>
    <row r="12" spans="3:18" ht="13.5">
      <c r="C12" s="1">
        <v>14006</v>
      </c>
      <c r="D12" t="s">
        <v>30</v>
      </c>
      <c r="E12">
        <v>2</v>
      </c>
      <c r="F12" s="10">
        <f>'[1]14'!G$8*$E12/100</f>
        <v>18.42</v>
      </c>
      <c r="G12" s="11">
        <f>'[1]14'!I$8*$E12/100</f>
        <v>0</v>
      </c>
      <c r="H12" s="11">
        <f>'[1]14'!J$8*$E12/100</f>
        <v>2</v>
      </c>
      <c r="I12" s="11">
        <f>'[1]14'!K$8*$E12/100</f>
        <v>0</v>
      </c>
      <c r="J12" s="10">
        <f>'[1]14'!M$8*$E12/100</f>
        <v>0</v>
      </c>
      <c r="K12" s="10">
        <f>'[1]14'!O$8*$E12/100</f>
        <v>0</v>
      </c>
      <c r="L12" s="11">
        <f>'[1]14'!R$8*$E12/100</f>
        <v>0</v>
      </c>
      <c r="M12" s="12">
        <f>'[1]14'!AA$8*$E12/100</f>
        <v>0</v>
      </c>
      <c r="N12" s="13">
        <f>'[1]14'!AI$8*$E12/100</f>
        <v>0</v>
      </c>
      <c r="O12" s="13">
        <f>'[1]14'!AJ$8*$E12/100</f>
        <v>0</v>
      </c>
      <c r="P12" s="10">
        <f>'[1]14'!AP$8*$E12/100</f>
        <v>0</v>
      </c>
      <c r="Q12" s="11">
        <f>'[1]14'!AW$8*$E12/100</f>
        <v>0</v>
      </c>
      <c r="R12" s="11">
        <f>'[1]14'!AX$8*$E12/100</f>
        <v>0</v>
      </c>
    </row>
    <row r="13" spans="3:18" ht="13.5">
      <c r="C13" s="1">
        <v>1015</v>
      </c>
      <c r="D13" t="s">
        <v>32</v>
      </c>
      <c r="E13">
        <v>12</v>
      </c>
      <c r="F13" s="10">
        <f>'[1]1'!G$16*$E13/100</f>
        <v>44.16</v>
      </c>
      <c r="G13" s="11">
        <f>'[1]1'!I$16*$E13/100</f>
        <v>0.96</v>
      </c>
      <c r="H13" s="11">
        <f>'[1]1'!J$16*$E13/100</f>
        <v>0.204</v>
      </c>
      <c r="I13" s="11">
        <f>'[1]1'!K$16*$E13/100</f>
        <v>9.108</v>
      </c>
      <c r="J13" s="10">
        <f>'[1]1'!M$16*$E13/100</f>
        <v>0.24</v>
      </c>
      <c r="K13" s="10">
        <f>'[1]1'!O$16*$E13/100</f>
        <v>2.76</v>
      </c>
      <c r="L13" s="11">
        <f>'[1]1'!R$16*$E13/100</f>
        <v>0.072</v>
      </c>
      <c r="M13" s="12">
        <f>'[1]1'!AA$16*$E13/100</f>
        <v>0</v>
      </c>
      <c r="N13" s="13">
        <f>'[1]1'!AI$16*$E13/100</f>
        <v>0.015600000000000001</v>
      </c>
      <c r="O13" s="13">
        <f>'[1]1'!AJ$16*$E13/100</f>
        <v>0.0048</v>
      </c>
      <c r="P13" s="10">
        <f>'[1]1'!AP$16*$E13/100</f>
        <v>0</v>
      </c>
      <c r="Q13" s="11">
        <f>'[1]1'!AW$16*$E13/100</f>
        <v>0.3</v>
      </c>
      <c r="R13" s="11">
        <f>'[1]1'!AX$16*$E13/100</f>
        <v>0</v>
      </c>
    </row>
    <row r="14" spans="3:18" ht="13.5">
      <c r="C14" s="1">
        <v>13003</v>
      </c>
      <c r="D14" t="s">
        <v>33</v>
      </c>
      <c r="E14">
        <v>70</v>
      </c>
      <c r="F14" s="10">
        <f>'[1]13'!G$4*$E14/100</f>
        <v>46.9</v>
      </c>
      <c r="G14" s="11">
        <f>'[1]13'!I$4*$E14/100</f>
        <v>2.31</v>
      </c>
      <c r="H14" s="11">
        <f>'[1]13'!J$4*$E14/100</f>
        <v>2.66</v>
      </c>
      <c r="I14" s="11">
        <f>'[1]13'!K$4*$E14/100</f>
        <v>3.36</v>
      </c>
      <c r="J14" s="10">
        <f>'[1]13'!M$4*$E14/100</f>
        <v>28.7</v>
      </c>
      <c r="K14" s="10">
        <f>'[1]13'!O$4*$E14/100</f>
        <v>77</v>
      </c>
      <c r="L14" s="11">
        <f>'[1]13'!R$4*$E14/100</f>
        <v>0.014000000000000002</v>
      </c>
      <c r="M14" s="12">
        <f>'[1]13'!AA$4*$E14/100</f>
        <v>26.6</v>
      </c>
      <c r="N14" s="13">
        <f>'[1]13'!AI$4*$E14/100</f>
        <v>0.028000000000000004</v>
      </c>
      <c r="O14" s="13">
        <f>'[1]13'!AJ$4*$E14/100</f>
        <v>0.105</v>
      </c>
      <c r="P14" s="10">
        <f>'[1]13'!AP$4*$E14/100</f>
        <v>0.7</v>
      </c>
      <c r="Q14" s="11">
        <f>'[1]13'!AW$4*$E14/100</f>
        <v>0</v>
      </c>
      <c r="R14" s="11">
        <f>'[1]13'!AX$4*$E14/100</f>
        <v>0.07</v>
      </c>
    </row>
    <row r="15" spans="3:18" ht="13.5">
      <c r="C15" s="1">
        <v>17012</v>
      </c>
      <c r="D15" t="s">
        <v>34</v>
      </c>
      <c r="E15">
        <v>1</v>
      </c>
      <c r="F15" s="10">
        <f>'[1]17'!G$13*$E15/100</f>
        <v>0</v>
      </c>
      <c r="G15" s="11">
        <f>'[1]17'!I$13*$E15/100</f>
        <v>0</v>
      </c>
      <c r="H15" s="11">
        <f>'[1]17'!J$13*$E15/100</f>
        <v>0</v>
      </c>
      <c r="I15" s="11">
        <f>'[1]17'!K$13*$E15/100</f>
        <v>0</v>
      </c>
      <c r="J15" s="10">
        <f>'[1]17'!M$13*$E15/100</f>
        <v>390</v>
      </c>
      <c r="K15" s="10">
        <f>'[1]17'!O$13*$E15/100</f>
        <v>0.22</v>
      </c>
      <c r="L15" s="11">
        <f>'[1]17'!R$13*$E15/100</f>
        <v>0</v>
      </c>
      <c r="M15" s="12">
        <f>'[1]17'!AA$13*$E15/100</f>
        <v>0</v>
      </c>
      <c r="N15" s="13">
        <f>'[1]17'!AI$13*$E15/100</f>
        <v>0</v>
      </c>
      <c r="O15" s="13">
        <f>'[1]17'!AJ$13*$E15/100</f>
        <v>0</v>
      </c>
      <c r="P15" s="10">
        <f>'[1]17'!AP$13*$E15/100</f>
        <v>0</v>
      </c>
      <c r="Q15" s="11">
        <f>'[1]17'!AW$13*$E15/100</f>
        <v>0</v>
      </c>
      <c r="R15" s="11">
        <f>'[1]17'!AX$13*$E15/100</f>
        <v>0.991</v>
      </c>
    </row>
    <row r="16" spans="3:18" ht="13.5">
      <c r="C16" s="1">
        <v>17065</v>
      </c>
      <c r="D16" t="s">
        <v>35</v>
      </c>
      <c r="E16">
        <v>0.03</v>
      </c>
      <c r="F16" s="10">
        <f>'[1]17'!G$67*$E16/100</f>
        <v>0.1113</v>
      </c>
      <c r="G16" s="11">
        <f>'[1]17'!I$67*$E16/100</f>
        <v>0.00318</v>
      </c>
      <c r="H16" s="11">
        <f>'[1]17'!J$67*$E16/100</f>
        <v>0.0018599999999999999</v>
      </c>
      <c r="I16" s="11">
        <f>'[1]17'!K$67*$E16/100</f>
        <v>0.020489999999999998</v>
      </c>
      <c r="J16" s="10">
        <f>'[1]17'!M$67*$E16/100</f>
        <v>0.0105</v>
      </c>
      <c r="K16" s="10">
        <f>'[1]17'!O$67*$E16/100</f>
        <v>0.099</v>
      </c>
      <c r="L16" s="11">
        <f>'[1]17'!R$67*$E16/100</f>
        <v>0.00411</v>
      </c>
      <c r="M16" s="12">
        <f>'[1]17'!AA$67*$E16/100</f>
        <v>0.0021</v>
      </c>
      <c r="N16" s="13">
        <f>'[1]17'!AI$67*$E16/100</f>
        <v>1.8E-05</v>
      </c>
      <c r="O16" s="13">
        <f>'[1]17'!AJ$67*$E16/100</f>
        <v>5.399999999999999E-05</v>
      </c>
      <c r="P16" s="10">
        <f>'[1]17'!AP$67*$E16/100</f>
        <v>0.0003</v>
      </c>
      <c r="Q16" s="11">
        <f>'[1]17'!AW$67*$E16/100</f>
        <v>0</v>
      </c>
      <c r="R16" s="11">
        <f>'[1]17'!AX$67*$E16/100</f>
        <v>3E-05</v>
      </c>
    </row>
    <row r="17" spans="3:18" ht="13.5">
      <c r="C17" s="1">
        <v>1079</v>
      </c>
      <c r="D17" t="s">
        <v>36</v>
      </c>
      <c r="E17">
        <v>3</v>
      </c>
      <c r="F17" s="10">
        <f>'[1]1'!G$75*$E17/100</f>
        <v>11.19</v>
      </c>
      <c r="G17" s="11">
        <f>'[1]1'!I$75*$E17/100</f>
        <v>0.43799999999999994</v>
      </c>
      <c r="H17" s="11">
        <f>'[1]1'!J$75*$E17/100</f>
        <v>0.204</v>
      </c>
      <c r="I17" s="11">
        <f>'[1]1'!K$75*$E17/100</f>
        <v>1.902</v>
      </c>
      <c r="J17" s="10">
        <f>'[1]1'!M$75*$E17/100</f>
        <v>13.8</v>
      </c>
      <c r="K17" s="10">
        <f>'[1]1'!O$75*$E17/100</f>
        <v>0.99</v>
      </c>
      <c r="L17" s="11">
        <f>'[1]1'!R$75*$E17/100</f>
        <v>0.041999999999999996</v>
      </c>
      <c r="M17" s="12">
        <f>'[1]1'!AA$75*$E17/100</f>
        <v>0</v>
      </c>
      <c r="N17" s="13">
        <f>'[1]1'!AI$75*$E17/100</f>
        <v>0.0045</v>
      </c>
      <c r="O17" s="13">
        <f>'[1]1'!AJ$75*$E17/100</f>
        <v>0.0009</v>
      </c>
      <c r="P17" s="10">
        <f>'[1]1'!AP$75*$E17/100</f>
        <v>0</v>
      </c>
      <c r="Q17" s="11">
        <f>'[1]1'!AW$75*$E17/100</f>
        <v>0.12</v>
      </c>
      <c r="R17" s="11">
        <f>'[1]1'!AX$75*$E17/100</f>
        <v>0.036</v>
      </c>
    </row>
    <row r="18" spans="3:18" ht="13.5">
      <c r="C18" s="1">
        <v>13038</v>
      </c>
      <c r="D18" t="s">
        <v>37</v>
      </c>
      <c r="E18">
        <v>1.8</v>
      </c>
      <c r="F18" s="10">
        <f>'[1]13'!G$39*$E18/100</f>
        <v>8.55</v>
      </c>
      <c r="G18" s="11">
        <f>'[1]13'!I$39*$E18/100</f>
        <v>0.792</v>
      </c>
      <c r="H18" s="11">
        <f>'[1]13'!J$39*$E18/100</f>
        <v>0.5544</v>
      </c>
      <c r="I18" s="11">
        <f>'[1]13'!K$39*$E18/100</f>
        <v>0.0342</v>
      </c>
      <c r="J18" s="10">
        <f>'[1]13'!M$39*$E18/100</f>
        <v>27</v>
      </c>
      <c r="K18" s="10">
        <f>'[1]13'!O$39*$E18/100</f>
        <v>23.4</v>
      </c>
      <c r="L18" s="11">
        <f>'[1]13'!R$39*$E18/100</f>
        <v>0.007200000000000001</v>
      </c>
      <c r="M18" s="12">
        <f>'[1]13'!AA$39*$E18/100</f>
        <v>4.32</v>
      </c>
      <c r="N18" s="13">
        <f>'[1]13'!AI$39*$E18/100</f>
        <v>0.0009000000000000001</v>
      </c>
      <c r="O18" s="13">
        <f>'[1]13'!AJ$39*$E18/100</f>
        <v>0.012240000000000003</v>
      </c>
      <c r="P18" s="10">
        <f>'[1]13'!AP$39*$E18/100</f>
        <v>0</v>
      </c>
      <c r="Q18" s="11">
        <f>'[1]13'!AW$39*$E18/100</f>
        <v>0</v>
      </c>
      <c r="R18" s="11">
        <f>'[1]13'!AX$39*$E18/100</f>
        <v>0.0684</v>
      </c>
    </row>
    <row r="19" spans="3:18" ht="13.5">
      <c r="C19" s="1">
        <v>17078</v>
      </c>
      <c r="D19" t="s">
        <v>38</v>
      </c>
      <c r="E19">
        <v>0.1</v>
      </c>
      <c r="F19" s="10">
        <f>'[1]17'!G$81*$E19/100</f>
        <v>0.341</v>
      </c>
      <c r="G19" s="11">
        <f>'[1]17'!I$81*$E19/100</f>
        <v>0.0287</v>
      </c>
      <c r="H19" s="11">
        <f>'[1]17'!J$81*$E19/100</f>
        <v>0.0022</v>
      </c>
      <c r="I19" s="11">
        <f>'[1]17'!K$81*$E19/100</f>
        <v>0.0516</v>
      </c>
      <c r="J19" s="10">
        <f>'[1]17'!M$81*$E19/100</f>
        <v>0.88</v>
      </c>
      <c r="K19" s="10">
        <f>'[1]17'!O$81*$E19/100</f>
        <v>1.3</v>
      </c>
      <c r="L19" s="11">
        <f>'[1]17'!R$81*$E19/100</f>
        <v>0.0175</v>
      </c>
      <c r="M19" s="12">
        <f>'[1]17'!AA$81*$E19/100</f>
        <v>2.3</v>
      </c>
      <c r="N19" s="13">
        <f>'[1]17'!AI$81*$E19/100</f>
        <v>0.0008900000000000001</v>
      </c>
      <c r="O19" s="13">
        <f>'[1]17'!AJ$81*$E19/100</f>
        <v>0.00202</v>
      </c>
      <c r="P19" s="10">
        <f>'[1]17'!AP$81*$E19/100</f>
        <v>0.82</v>
      </c>
      <c r="Q19" s="11">
        <f>'[1]17'!AW$81*$E19/100</f>
        <v>0</v>
      </c>
      <c r="R19" s="11">
        <f>'[1]17'!AX$81*$E19/100</f>
        <v>0.0022</v>
      </c>
    </row>
    <row r="20" spans="4:18" ht="13.5">
      <c r="D20" t="s">
        <v>39</v>
      </c>
      <c r="E20">
        <f>SUM(E4:E19)</f>
        <v>372.93</v>
      </c>
      <c r="F20" s="10">
        <f aca="true" t="shared" si="0" ref="F20:R20">SUM(F4:F19)</f>
        <v>564.0963</v>
      </c>
      <c r="G20" s="11">
        <f t="shared" si="0"/>
        <v>24.153380000000002</v>
      </c>
      <c r="H20" s="11">
        <f t="shared" si="0"/>
        <v>18.25146</v>
      </c>
      <c r="I20" s="11">
        <f t="shared" si="0"/>
        <v>72.29168999999999</v>
      </c>
      <c r="J20" s="10">
        <f t="shared" si="0"/>
        <v>562.2794999999999</v>
      </c>
      <c r="K20" s="10">
        <f t="shared" si="0"/>
        <v>124.748</v>
      </c>
      <c r="L20" s="11">
        <f t="shared" si="0"/>
        <v>1.1624100000000006</v>
      </c>
      <c r="M20" s="12">
        <f t="shared" si="0"/>
        <v>79.5321</v>
      </c>
      <c r="N20" s="13">
        <f t="shared" si="0"/>
        <v>0.24067800000000003</v>
      </c>
      <c r="O20" s="13">
        <f t="shared" si="0"/>
        <v>0.3397240000000001</v>
      </c>
      <c r="P20" s="10">
        <f t="shared" si="0"/>
        <v>4.0803</v>
      </c>
      <c r="Q20" s="11">
        <f t="shared" si="0"/>
        <v>2.1</v>
      </c>
      <c r="R20" s="11">
        <f t="shared" si="0"/>
        <v>1.44193</v>
      </c>
    </row>
    <row r="21" spans="2:18" ht="13.5">
      <c r="B21" s="1" t="s">
        <v>40</v>
      </c>
      <c r="C21" s="1">
        <v>11176</v>
      </c>
      <c r="D21" t="s">
        <v>41</v>
      </c>
      <c r="E21">
        <v>10</v>
      </c>
      <c r="F21" s="10">
        <f>'[1]11'!G$177*$E21/100</f>
        <v>19.6</v>
      </c>
      <c r="G21" s="11">
        <f>'[1]11'!I$177*$E21/100</f>
        <v>1.65</v>
      </c>
      <c r="H21" s="11">
        <f>'[1]11'!J$177*$E21/100</f>
        <v>1.39</v>
      </c>
      <c r="I21" s="11">
        <f>'[1]11'!K$177*$E21/100</f>
        <v>0.13</v>
      </c>
      <c r="J21" s="10">
        <f>'[1]11'!M$177*$E21/100</f>
        <v>100</v>
      </c>
      <c r="K21" s="10">
        <f>'[1]11'!O$177*$E21/100</f>
        <v>1</v>
      </c>
      <c r="L21" s="11">
        <f>'[1]11'!R$177*$E21/100</f>
        <v>0.05</v>
      </c>
      <c r="M21" s="12">
        <f>'[1]11'!AA$177*$E21/100</f>
        <v>0</v>
      </c>
      <c r="N21" s="13">
        <f>'[1]11'!AI$177*$E21/100</f>
        <v>0.06</v>
      </c>
      <c r="O21" s="13">
        <f>'[1]11'!AJ$177*$E21/100</f>
        <v>0.012</v>
      </c>
      <c r="P21" s="10">
        <f>'[1]11'!AP$177*$E21/100</f>
        <v>5</v>
      </c>
      <c r="Q21" s="11">
        <f>'[1]11'!AW$177*$E21/100</f>
        <v>0</v>
      </c>
      <c r="R21" s="11">
        <f>'[1]11'!AX$177*$E21/100</f>
        <v>0.25</v>
      </c>
    </row>
    <row r="22" spans="3:18" ht="13.5">
      <c r="C22" s="1">
        <v>8006</v>
      </c>
      <c r="D22" t="s">
        <v>42</v>
      </c>
      <c r="E22">
        <v>3</v>
      </c>
      <c r="F22" s="10">
        <f>'[1]8'!G$7*$E22/100</f>
        <v>5.01</v>
      </c>
      <c r="G22" s="11">
        <f>'[1]8'!I$7*$E22/100</f>
        <v>0.23700000000000002</v>
      </c>
      <c r="H22" s="11">
        <f>'[1]8'!J$7*$E22/100</f>
        <v>0.063</v>
      </c>
      <c r="I22" s="11">
        <f>'[1]8'!K$7*$E22/100</f>
        <v>2.133</v>
      </c>
      <c r="J22" s="10">
        <f>'[1]8'!M$7*$E22/100</f>
        <v>1.77</v>
      </c>
      <c r="K22" s="10">
        <f>'[1]8'!O$7*$E22/100</f>
        <v>9.3</v>
      </c>
      <c r="L22" s="11">
        <f>'[1]8'!R$7*$E22/100</f>
        <v>1.056</v>
      </c>
      <c r="M22" s="12">
        <f>'[1]8'!AA$7*$E22/100</f>
        <v>0</v>
      </c>
      <c r="N22" s="13">
        <f>'[1]8'!AI$7*$E22/100</f>
        <v>0.0057</v>
      </c>
      <c r="O22" s="13">
        <f>'[1]8'!AJ$7*$E22/100</f>
        <v>0.026099999999999998</v>
      </c>
      <c r="P22" s="10">
        <f>'[1]8'!AP$7*$E22/100</f>
        <v>0.15</v>
      </c>
      <c r="Q22" s="11">
        <f>'[1]8'!AW$7*$E22/100</f>
        <v>1.722</v>
      </c>
      <c r="R22" s="11">
        <f>'[1]8'!AX$7*$E22/100</f>
        <v>0.0030000000000000005</v>
      </c>
    </row>
    <row r="23" spans="3:18" ht="13.5">
      <c r="C23" s="1">
        <v>8016</v>
      </c>
      <c r="D23" t="s">
        <v>43</v>
      </c>
      <c r="E23">
        <v>25</v>
      </c>
      <c r="F23" s="10">
        <f>'[1]8'!G$18*$E23/100</f>
        <v>4.5</v>
      </c>
      <c r="G23" s="11">
        <f>'[1]8'!I$18*$E23/100</f>
        <v>0.675</v>
      </c>
      <c r="H23" s="11">
        <f>'[1]8'!J$18*$E23/100</f>
        <v>0.15</v>
      </c>
      <c r="I23" s="11">
        <f>'[1]8'!K$18*$E23/100</f>
        <v>1.25</v>
      </c>
      <c r="J23" s="10">
        <f>'[1]8'!M$18*$E23/100</f>
        <v>0.75</v>
      </c>
      <c r="K23" s="10">
        <f>'[1]8'!O$18*$E23/100</f>
        <v>0.25</v>
      </c>
      <c r="L23" s="11">
        <f>'[1]8'!R$18*$E23/100</f>
        <v>0.1</v>
      </c>
      <c r="M23" s="12">
        <f>'[1]8'!AA$18*$E23/100</f>
        <v>0</v>
      </c>
      <c r="N23" s="13">
        <f>'[1]8'!AI$18*$E23/100</f>
        <v>0.04</v>
      </c>
      <c r="O23" s="13">
        <f>'[1]8'!AJ$18*$E23/100</f>
        <v>0.04</v>
      </c>
      <c r="P23" s="10">
        <f>'[1]8'!AP$18*$E23/100</f>
        <v>1.75</v>
      </c>
      <c r="Q23" s="11">
        <f>'[1]8'!AW$18*$E23/100</f>
        <v>0.925</v>
      </c>
      <c r="R23" s="11">
        <f>'[1]8'!AX$18*$E23/100</f>
        <v>0</v>
      </c>
    </row>
    <row r="24" spans="3:18" ht="13.5">
      <c r="C24" s="1">
        <v>6214</v>
      </c>
      <c r="D24" t="s">
        <v>44</v>
      </c>
      <c r="E24">
        <v>25</v>
      </c>
      <c r="F24" s="10">
        <f>'[1]6'!G$230*$E24/100</f>
        <v>9.25</v>
      </c>
      <c r="G24" s="11">
        <f>'[1]6'!I$230*$E24/100</f>
        <v>0.15</v>
      </c>
      <c r="H24" s="11">
        <f>'[1]6'!J$230*$E24/100</f>
        <v>0.025</v>
      </c>
      <c r="I24" s="11">
        <f>'[1]6'!K$230*$E24/100</f>
        <v>2.25</v>
      </c>
      <c r="J24" s="10">
        <f>'[1]6'!M$230*$E24/100</f>
        <v>6.25</v>
      </c>
      <c r="K24" s="10">
        <f>'[1]6'!O$230*$E24/100</f>
        <v>6.75</v>
      </c>
      <c r="L24" s="11">
        <f>'[1]6'!R$230*$E24/100</f>
        <v>0.05</v>
      </c>
      <c r="M24" s="12">
        <f>'[1]6'!AA$230*$E24/100</f>
        <v>170</v>
      </c>
      <c r="N24" s="13">
        <f>'[1]6'!AI$230*$E24/100</f>
        <v>0.01</v>
      </c>
      <c r="O24" s="13">
        <f>'[1]6'!AJ$230*$E24/100</f>
        <v>0.01</v>
      </c>
      <c r="P24" s="10">
        <f>'[1]6'!AP$230*$E24/100</f>
        <v>1</v>
      </c>
      <c r="Q24" s="11">
        <f>'[1]6'!AW$230*$E24/100</f>
        <v>0.625</v>
      </c>
      <c r="R24" s="11">
        <f>'[1]6'!AX$230*$E24/100</f>
        <v>0.025</v>
      </c>
    </row>
    <row r="25" spans="3:18" ht="13.5">
      <c r="C25" s="1">
        <v>7156</v>
      </c>
      <c r="D25" t="s">
        <v>45</v>
      </c>
      <c r="E25">
        <v>1.5</v>
      </c>
      <c r="F25" s="10">
        <f>'[1]7'!G$170*$E25/100</f>
        <v>0.39</v>
      </c>
      <c r="G25" s="11">
        <f>'[1]7'!I$170*$E25/100</f>
        <v>0.006000000000000001</v>
      </c>
      <c r="H25" s="11">
        <f>'[1]7'!J$170*$E25/100</f>
        <v>0.0030000000000000005</v>
      </c>
      <c r="I25" s="11">
        <f>'[1]7'!K$170*$E25/100</f>
        <v>0.12899999999999998</v>
      </c>
      <c r="J25" s="10">
        <f>'[1]7'!M$170*$E25/100</f>
        <v>0.03</v>
      </c>
      <c r="K25" s="10">
        <f>'[1]7'!O$170*$E25/100</f>
        <v>0.105</v>
      </c>
      <c r="L25" s="11">
        <f>'[1]7'!R$170*$E25/100</f>
        <v>0.0015000000000000002</v>
      </c>
      <c r="M25" s="12">
        <f>'[1]7'!AA$170*$E25/100</f>
        <v>0.015</v>
      </c>
      <c r="N25" s="13">
        <f>'[1]7'!AI$170*$E25/100</f>
        <v>0.0006</v>
      </c>
      <c r="O25" s="13">
        <f>'[1]7'!AJ$170*$E25/100</f>
        <v>0.0003</v>
      </c>
      <c r="P25" s="10">
        <f>'[1]7'!AP$170*$E25/100</f>
        <v>0.75</v>
      </c>
      <c r="Q25" s="11">
        <f>'[1]7'!AW$170*$E25/100</f>
        <v>0</v>
      </c>
      <c r="R25" s="11">
        <f>'[1]7'!AX$170*$E25/100</f>
        <v>0</v>
      </c>
    </row>
    <row r="26" spans="3:18" ht="13.5">
      <c r="C26" s="1">
        <v>14006</v>
      </c>
      <c r="D26" t="s">
        <v>30</v>
      </c>
      <c r="E26">
        <v>1</v>
      </c>
      <c r="F26" s="10">
        <f>'[1]14'!G$8*$E26/100</f>
        <v>9.21</v>
      </c>
      <c r="G26" s="11">
        <f>'[1]14'!I$8*$E26/100</f>
        <v>0</v>
      </c>
      <c r="H26" s="11">
        <f>'[1]14'!J$8*$E26/100</f>
        <v>1</v>
      </c>
      <c r="I26" s="11">
        <f>'[1]14'!K$8*$E26/100</f>
        <v>0</v>
      </c>
      <c r="J26" s="10">
        <f>'[1]14'!M$8*$E26/100</f>
        <v>0</v>
      </c>
      <c r="K26" s="10">
        <f>'[1]14'!O$8*$E26/100</f>
        <v>0</v>
      </c>
      <c r="L26" s="11">
        <f>'[1]14'!R$8*$E26/100</f>
        <v>0</v>
      </c>
      <c r="M26" s="12">
        <f>'[1]14'!AA$8*$E26/100</f>
        <v>0</v>
      </c>
      <c r="N26" s="13">
        <f>'[1]14'!AI$8*$E26/100</f>
        <v>0</v>
      </c>
      <c r="O26" s="13">
        <f>'[1]14'!AJ$8*$E26/100</f>
        <v>0</v>
      </c>
      <c r="P26" s="10">
        <f>'[1]14'!AP$8*$E26/100</f>
        <v>0</v>
      </c>
      <c r="Q26" s="11">
        <f>'[1]14'!AW$8*$E26/100</f>
        <v>0</v>
      </c>
      <c r="R26" s="11">
        <f>'[1]14'!AX$8*$E26/100</f>
        <v>0</v>
      </c>
    </row>
    <row r="27" spans="3:18" ht="13.5">
      <c r="C27" s="1">
        <v>17012</v>
      </c>
      <c r="D27" t="s">
        <v>34</v>
      </c>
      <c r="E27">
        <v>0.3</v>
      </c>
      <c r="F27" s="10">
        <f>'[1]17'!G$13*$E27/100</f>
        <v>0</v>
      </c>
      <c r="G27" s="11">
        <f>'[1]17'!I$13*$E27/100</f>
        <v>0</v>
      </c>
      <c r="H27" s="11">
        <f>'[1]17'!J$13*$E27/100</f>
        <v>0</v>
      </c>
      <c r="I27" s="11">
        <f>'[1]17'!K$13*$E27/100</f>
        <v>0</v>
      </c>
      <c r="J27" s="10">
        <f>'[1]17'!M$13*$E27/100</f>
        <v>117</v>
      </c>
      <c r="K27" s="10">
        <f>'[1]17'!O$13*$E27/100</f>
        <v>0.066</v>
      </c>
      <c r="L27" s="11">
        <f>'[1]17'!R$13*$E27/100</f>
        <v>0</v>
      </c>
      <c r="M27" s="12">
        <f>'[1]17'!AA$13*$E27/100</f>
        <v>0</v>
      </c>
      <c r="N27" s="13">
        <f>'[1]17'!AI$13*$E27/100</f>
        <v>0</v>
      </c>
      <c r="O27" s="13">
        <f>'[1]17'!AJ$13*$E27/100</f>
        <v>0</v>
      </c>
      <c r="P27" s="10">
        <f>'[1]17'!AP$13*$E27/100</f>
        <v>0</v>
      </c>
      <c r="Q27" s="11">
        <f>'[1]17'!AW$13*$E27/100</f>
        <v>0</v>
      </c>
      <c r="R27" s="11">
        <f>'[1]17'!AX$13*$E27/100</f>
        <v>0.29729999999999995</v>
      </c>
    </row>
    <row r="28" spans="3:18" ht="13.5">
      <c r="C28" s="1">
        <v>17065</v>
      </c>
      <c r="D28" t="s">
        <v>35</v>
      </c>
      <c r="E28">
        <v>0.03</v>
      </c>
      <c r="F28" s="10">
        <f>'[1]17'!G$67*$E28/100</f>
        <v>0.1113</v>
      </c>
      <c r="G28" s="11">
        <f>'[1]17'!I$67*$E28/100</f>
        <v>0.00318</v>
      </c>
      <c r="H28" s="11">
        <f>'[1]17'!J$67*$E28/100</f>
        <v>0.0018599999999999999</v>
      </c>
      <c r="I28" s="11">
        <f>'[1]17'!K$67*$E28/100</f>
        <v>0.020489999999999998</v>
      </c>
      <c r="J28" s="10">
        <f>'[1]17'!M$67*$E28/100</f>
        <v>0.0105</v>
      </c>
      <c r="K28" s="10">
        <f>'[1]17'!O$67*$E28/100</f>
        <v>0.099</v>
      </c>
      <c r="L28" s="11">
        <f>'[1]17'!R$67*$E28/100</f>
        <v>0.00411</v>
      </c>
      <c r="M28" s="12">
        <f>'[1]17'!AA$67*$E28/100</f>
        <v>0.0021</v>
      </c>
      <c r="N28" s="13">
        <f>'[1]17'!AI$67*$E28/100</f>
        <v>1.8E-05</v>
      </c>
      <c r="O28" s="13">
        <f>'[1]17'!AJ$67*$E28/100</f>
        <v>5.399999999999999E-05</v>
      </c>
      <c r="P28" s="10">
        <f>'[1]17'!AP$67*$E28/100</f>
        <v>0.0003</v>
      </c>
      <c r="Q28" s="11">
        <f>'[1]17'!AW$67*$E28/100</f>
        <v>0</v>
      </c>
      <c r="R28" s="11">
        <f>'[1]17'!AX$67*$E28/100</f>
        <v>3E-05</v>
      </c>
    </row>
    <row r="29" spans="4:18" ht="13.5">
      <c r="D29" t="s">
        <v>46</v>
      </c>
      <c r="E29">
        <f>SUM(E21:E28)</f>
        <v>65.83</v>
      </c>
      <c r="F29" s="10">
        <f aca="true" t="shared" si="1" ref="F29:R29">SUM(F21:F28)</f>
        <v>48.0713</v>
      </c>
      <c r="G29" s="11">
        <f t="shared" si="1"/>
        <v>2.72118</v>
      </c>
      <c r="H29" s="11">
        <f t="shared" si="1"/>
        <v>2.6328599999999995</v>
      </c>
      <c r="I29" s="11">
        <f t="shared" si="1"/>
        <v>5.912489999999999</v>
      </c>
      <c r="J29" s="10">
        <f t="shared" si="1"/>
        <v>225.81050000000002</v>
      </c>
      <c r="K29" s="10">
        <f t="shared" si="1"/>
        <v>17.57</v>
      </c>
      <c r="L29" s="11">
        <f t="shared" si="1"/>
        <v>1.2616100000000003</v>
      </c>
      <c r="M29" s="12">
        <f t="shared" si="1"/>
        <v>170.0171</v>
      </c>
      <c r="N29" s="13">
        <f t="shared" si="1"/>
        <v>0.11631799999999999</v>
      </c>
      <c r="O29" s="13">
        <f t="shared" si="1"/>
        <v>0.08845399999999999</v>
      </c>
      <c r="P29" s="10">
        <f t="shared" si="1"/>
        <v>8.6503</v>
      </c>
      <c r="Q29" s="11">
        <f t="shared" si="1"/>
        <v>3.2720000000000002</v>
      </c>
      <c r="R29" s="11">
        <f t="shared" si="1"/>
        <v>0.5753299999999999</v>
      </c>
    </row>
    <row r="30" spans="2:18" ht="13.5">
      <c r="B30" s="1" t="s">
        <v>47</v>
      </c>
      <c r="C30" s="1">
        <v>10283</v>
      </c>
      <c r="D30" t="s">
        <v>48</v>
      </c>
      <c r="E30">
        <v>10</v>
      </c>
      <c r="F30" s="10">
        <f>'[1]10'!G$307*$E30/100</f>
        <v>11.4</v>
      </c>
      <c r="G30" s="11">
        <f>'[1]10'!I$307*$E30/100</f>
        <v>2.03</v>
      </c>
      <c r="H30" s="11">
        <f>'[1]10'!J$307*$E30/100</f>
        <v>0.22</v>
      </c>
      <c r="I30" s="11">
        <f>'[1]10'!K$307*$E30/100</f>
        <v>0.19</v>
      </c>
      <c r="J30" s="10">
        <f>'[1]10'!M$307*$E30/100</f>
        <v>39</v>
      </c>
      <c r="K30" s="10">
        <f>'[1]10'!O$307*$E30/100</f>
        <v>11</v>
      </c>
      <c r="L30" s="11">
        <f>'[1]10'!R$307*$E30/100</f>
        <v>3.78</v>
      </c>
      <c r="M30" s="12">
        <f>'[1]10'!AA$307*$E30/100</f>
        <v>0.6</v>
      </c>
      <c r="N30" s="13">
        <f>'[1]10'!AI$307*$E30/100</f>
        <v>0</v>
      </c>
      <c r="O30" s="13">
        <f>'[1]10'!AJ$307*$E30/100</f>
        <v>0.009</v>
      </c>
      <c r="P30" s="10">
        <f>'[1]10'!AP$307*$E30/100</f>
        <v>0</v>
      </c>
      <c r="Q30" s="11">
        <f>'[1]10'!AW$307*$E30/100</f>
        <v>0</v>
      </c>
      <c r="R30" s="11">
        <f>'[1]10'!AX$307*$E30/100</f>
        <v>0.1</v>
      </c>
    </row>
    <row r="31" spans="3:18" ht="13.5">
      <c r="C31" s="1">
        <v>6180</v>
      </c>
      <c r="D31" t="s">
        <v>49</v>
      </c>
      <c r="E31">
        <v>16</v>
      </c>
      <c r="F31" s="10">
        <f>'[1]6'!G$191*$E31/100</f>
        <v>13.12</v>
      </c>
      <c r="G31" s="11">
        <f>'[1]6'!I$191*$E31/100</f>
        <v>0.368</v>
      </c>
      <c r="H31" s="11">
        <f>'[1]6'!J$191*$E31/100</f>
        <v>0.08</v>
      </c>
      <c r="I31" s="11">
        <f>'[1]6'!K$191*$E31/100</f>
        <v>2.8480000000000003</v>
      </c>
      <c r="J31" s="10">
        <f>'[1]6'!M$191*$E31/100</f>
        <v>33.6</v>
      </c>
      <c r="K31" s="10">
        <f>'[1]6'!O$191*$E31/100</f>
        <v>0.32</v>
      </c>
      <c r="L31" s="11">
        <f>'[1]6'!R$191*$E31/100</f>
        <v>0.064</v>
      </c>
      <c r="M31" s="12">
        <f>'[1]6'!AA$191*$E31/100</f>
        <v>0.8</v>
      </c>
      <c r="N31" s="13">
        <f>'[1]6'!AI$191*$E31/100</f>
        <v>0.0048</v>
      </c>
      <c r="O31" s="13">
        <f>'[1]6'!AJ$191*$E31/100</f>
        <v>0.008</v>
      </c>
      <c r="P31" s="10">
        <f>'[1]6'!AP$191*$E31/100</f>
        <v>0.32</v>
      </c>
      <c r="Q31" s="11">
        <f>'[1]6'!AW$191*$E31/100</f>
        <v>0.528</v>
      </c>
      <c r="R31" s="11">
        <f>'[1]6'!AX$191*$E31/100</f>
        <v>0.08</v>
      </c>
    </row>
    <row r="32" spans="3:18" ht="13.5">
      <c r="C32" s="1">
        <v>6233</v>
      </c>
      <c r="D32" t="s">
        <v>50</v>
      </c>
      <c r="E32">
        <v>18</v>
      </c>
      <c r="F32" s="10">
        <f>'[1]6'!G$249*$E32/100</f>
        <v>2.52</v>
      </c>
      <c r="G32" s="11">
        <f>'[1]6'!I$249*$E32/100</f>
        <v>0.14400000000000002</v>
      </c>
      <c r="H32" s="11">
        <f>'[1]6'!J$249*$E32/100</f>
        <v>0.018000000000000002</v>
      </c>
      <c r="I32" s="11">
        <f>'[1]6'!K$249*$E32/100</f>
        <v>0.5760000000000001</v>
      </c>
      <c r="J32" s="10">
        <f>'[1]6'!M$249*$E32/100</f>
        <v>1.08</v>
      </c>
      <c r="K32" s="10">
        <f>'[1]6'!O$249*$E32/100</f>
        <v>7.74</v>
      </c>
      <c r="L32" s="11">
        <f>'[1]6'!R$249*$E32/100</f>
        <v>0.05399999999999999</v>
      </c>
      <c r="M32" s="12">
        <f>'[1]6'!AA$249*$E32/100</f>
        <v>1.44</v>
      </c>
      <c r="N32" s="13">
        <f>'[1]6'!AI$249*$E32/100</f>
        <v>0.0054</v>
      </c>
      <c r="O32" s="13">
        <f>'[1]6'!AJ$249*$E32/100</f>
        <v>0.0054</v>
      </c>
      <c r="P32" s="10">
        <f>'[1]6'!AP$249*$E32/100</f>
        <v>3.42</v>
      </c>
      <c r="Q32" s="11">
        <f>'[1]6'!AW$249*$E32/100</f>
        <v>0.234</v>
      </c>
      <c r="R32" s="11">
        <f>'[1]6'!AX$249*$E32/100</f>
        <v>0</v>
      </c>
    </row>
    <row r="33" spans="3:18" ht="13.5">
      <c r="C33" s="1">
        <v>6247</v>
      </c>
      <c r="D33" t="s">
        <v>51</v>
      </c>
      <c r="E33">
        <v>4</v>
      </c>
      <c r="F33" s="10">
        <f>'[1]6'!G$264*$E33/100</f>
        <v>1.2</v>
      </c>
      <c r="G33" s="11">
        <f>'[1]6'!I$264*$E33/100</f>
        <v>0.04</v>
      </c>
      <c r="H33" s="11">
        <f>'[1]6'!J$264*$E33/100</f>
        <v>0.008</v>
      </c>
      <c r="I33" s="11">
        <f>'[1]6'!K$264*$E33/100</f>
        <v>0.28800000000000003</v>
      </c>
      <c r="J33" s="10">
        <f>'[1]6'!M$264*$E33/100</f>
        <v>0</v>
      </c>
      <c r="K33" s="10">
        <f>'[1]6'!O$264*$E33/100</f>
        <v>0.28</v>
      </c>
      <c r="L33" s="11">
        <f>'[1]6'!R$264*$E33/100</f>
        <v>0.016</v>
      </c>
      <c r="M33" s="12">
        <f>'[1]6'!AA$264*$E33/100</f>
        <v>3.52</v>
      </c>
      <c r="N33" s="13">
        <f>'[1]6'!AI$264*$E33/100</f>
        <v>0.0024</v>
      </c>
      <c r="O33" s="13">
        <f>'[1]6'!AJ$264*$E33/100</f>
        <v>0.005600000000000001</v>
      </c>
      <c r="P33" s="10">
        <f>'[1]6'!AP$264*$E33/100</f>
        <v>6.8</v>
      </c>
      <c r="Q33" s="11">
        <f>'[1]6'!AW$264*$E33/100</f>
        <v>0.064</v>
      </c>
      <c r="R33" s="11">
        <f>'[1]6'!AX$264*$E33/100</f>
        <v>0</v>
      </c>
    </row>
    <row r="34" spans="3:18" ht="13.5">
      <c r="C34" s="1">
        <v>17027</v>
      </c>
      <c r="D34" t="s">
        <v>52</v>
      </c>
      <c r="E34">
        <v>2</v>
      </c>
      <c r="F34" s="10">
        <f>'[1]17'!G$29*$E34/100</f>
        <v>4.7</v>
      </c>
      <c r="G34" s="11">
        <f>'[1]17'!I$29*$E34/100</f>
        <v>0.14</v>
      </c>
      <c r="H34" s="11">
        <f>'[1]17'!J$29*$E34/100</f>
        <v>0.086</v>
      </c>
      <c r="I34" s="11">
        <f>'[1]17'!K$29*$E34/100</f>
        <v>0.8420000000000001</v>
      </c>
      <c r="J34" s="10">
        <f>'[1]17'!M$29*$E34/100</f>
        <v>340</v>
      </c>
      <c r="K34" s="10">
        <f>'[1]17'!O$29*$E34/100</f>
        <v>0.52</v>
      </c>
      <c r="L34" s="11">
        <f>'[1]17'!R$29*$E34/100</f>
        <v>0.008</v>
      </c>
      <c r="M34" s="12">
        <f>'[1]17'!AA$29*$E34/100</f>
        <v>0</v>
      </c>
      <c r="N34" s="13">
        <f>'[1]17'!AI$29*$E34/100</f>
        <v>0.0006</v>
      </c>
      <c r="O34" s="13">
        <f>'[1]17'!AJ$29*$E34/100</f>
        <v>0.0016</v>
      </c>
      <c r="P34" s="10">
        <f>'[1]17'!AP$29*$E34/100</f>
        <v>0</v>
      </c>
      <c r="Q34" s="11">
        <f>'[1]17'!AW$29*$E34/100</f>
        <v>0.006</v>
      </c>
      <c r="R34" s="11">
        <f>'[1]17'!AX$29*$E34/100</f>
        <v>0.8640000000000001</v>
      </c>
    </row>
    <row r="35" spans="3:18" ht="13.5">
      <c r="C35" s="1">
        <v>17078</v>
      </c>
      <c r="D35" t="s">
        <v>38</v>
      </c>
      <c r="E35">
        <v>0.05</v>
      </c>
      <c r="F35" s="10">
        <f>'[1]17'!G$81*$E35/100</f>
        <v>0.1705</v>
      </c>
      <c r="G35" s="11">
        <f>'[1]17'!I$81*$E35/100</f>
        <v>0.01435</v>
      </c>
      <c r="H35" s="11">
        <f>'[1]17'!J$81*$E35/100</f>
        <v>0.0011</v>
      </c>
      <c r="I35" s="11">
        <f>'[1]17'!K$81*$E35/100</f>
        <v>0.0258</v>
      </c>
      <c r="J35" s="10">
        <f>'[1]17'!M$81*$E35/100</f>
        <v>0.44</v>
      </c>
      <c r="K35" s="10">
        <f>'[1]17'!O$81*$E35/100</f>
        <v>0.65</v>
      </c>
      <c r="L35" s="11">
        <f>'[1]17'!R$81*$E35/100</f>
        <v>0.00875</v>
      </c>
      <c r="M35" s="12">
        <f>'[1]17'!AA$81*$E35/100</f>
        <v>1.15</v>
      </c>
      <c r="N35" s="13">
        <f>'[1]17'!AI$81*$E35/100</f>
        <v>0.00044500000000000003</v>
      </c>
      <c r="O35" s="13">
        <f>'[1]17'!AJ$81*$E35/100</f>
        <v>0.00101</v>
      </c>
      <c r="P35" s="10">
        <f>'[1]17'!AP$81*$E35/100</f>
        <v>0.41</v>
      </c>
      <c r="Q35" s="11">
        <f>'[1]17'!AW$81*$E35/100</f>
        <v>0</v>
      </c>
      <c r="R35" s="11">
        <f>'[1]17'!AX$81*$E35/100</f>
        <v>0.0011</v>
      </c>
    </row>
    <row r="36" spans="4:18" ht="13.5">
      <c r="D36" t="s">
        <v>25</v>
      </c>
      <c r="E36">
        <v>150</v>
      </c>
      <c r="F36" s="10"/>
      <c r="G36" s="11"/>
      <c r="H36" s="11"/>
      <c r="I36" s="11"/>
      <c r="J36" s="10"/>
      <c r="K36" s="10"/>
      <c r="L36" s="11"/>
      <c r="M36" s="12"/>
      <c r="N36" s="13"/>
      <c r="O36" s="13"/>
      <c r="P36" s="10"/>
      <c r="Q36" s="11"/>
      <c r="R36" s="11"/>
    </row>
    <row r="37" spans="4:18" ht="13.5">
      <c r="D37" t="s">
        <v>53</v>
      </c>
      <c r="E37">
        <f>SUM(E30:E35)</f>
        <v>50.05</v>
      </c>
      <c r="F37" s="10">
        <f aca="true" t="shared" si="2" ref="F37:R37">SUM(F30:F35)</f>
        <v>33.110499999999995</v>
      </c>
      <c r="G37" s="11">
        <f t="shared" si="2"/>
        <v>2.73635</v>
      </c>
      <c r="H37" s="11">
        <f t="shared" si="2"/>
        <v>0.4131</v>
      </c>
      <c r="I37" s="11">
        <f t="shared" si="2"/>
        <v>4.7698</v>
      </c>
      <c r="J37" s="10">
        <f t="shared" si="2"/>
        <v>414.12</v>
      </c>
      <c r="K37" s="10">
        <f t="shared" si="2"/>
        <v>20.51</v>
      </c>
      <c r="L37" s="11">
        <f t="shared" si="2"/>
        <v>3.9307499999999997</v>
      </c>
      <c r="M37" s="12">
        <f t="shared" si="2"/>
        <v>7.51</v>
      </c>
      <c r="N37" s="13">
        <f t="shared" si="2"/>
        <v>0.013645</v>
      </c>
      <c r="O37" s="13">
        <f t="shared" si="2"/>
        <v>0.030610000000000005</v>
      </c>
      <c r="P37" s="10">
        <f t="shared" si="2"/>
        <v>10.95</v>
      </c>
      <c r="Q37" s="11">
        <f t="shared" si="2"/>
        <v>0.8320000000000001</v>
      </c>
      <c r="R37" s="11">
        <f t="shared" si="2"/>
        <v>1.0451000000000001</v>
      </c>
    </row>
    <row r="38" spans="2:18" ht="13.5">
      <c r="B38" s="1" t="s">
        <v>54</v>
      </c>
      <c r="C38" s="1">
        <v>13025</v>
      </c>
      <c r="D38" t="s">
        <v>55</v>
      </c>
      <c r="E38">
        <v>100</v>
      </c>
      <c r="F38" s="10">
        <f>'[1]13'!G$26*$E38/100</f>
        <v>62</v>
      </c>
      <c r="G38" s="11">
        <f>'[1]13'!I$26*$E38/100</f>
        <v>3.6</v>
      </c>
      <c r="H38" s="11">
        <f>'[1]13'!J$26*$E38/100</f>
        <v>3</v>
      </c>
      <c r="I38" s="11">
        <f>'[1]13'!K$26*$E38/100</f>
        <v>4.9</v>
      </c>
      <c r="J38" s="10">
        <f>'[1]13'!M$26*$E38/100</f>
        <v>48</v>
      </c>
      <c r="K38" s="10">
        <f>'[1]13'!O$26*$E38/100</f>
        <v>120</v>
      </c>
      <c r="L38" s="11">
        <f>'[1]13'!R$26*$E38/100</f>
        <v>0</v>
      </c>
      <c r="M38" s="12">
        <f>'[1]13'!AA$26*$E38/100</f>
        <v>33</v>
      </c>
      <c r="N38" s="13">
        <f>'[1]13'!AI$26*$E38/100</f>
        <v>0.04</v>
      </c>
      <c r="O38" s="13">
        <f>'[1]13'!AJ$26*$E38/100</f>
        <v>0.14</v>
      </c>
      <c r="P38" s="10">
        <f>'[1]13'!AP$26*$E38/100</f>
        <v>1</v>
      </c>
      <c r="Q38" s="11">
        <f>'[1]13'!AW$26*$E38/100</f>
        <v>0</v>
      </c>
      <c r="R38" s="11">
        <f>'[1]13'!AX$26*$E38/100</f>
        <v>0.1</v>
      </c>
    </row>
    <row r="39" spans="3:18" ht="13.5">
      <c r="C39" s="1">
        <v>7012</v>
      </c>
      <c r="D39" t="s">
        <v>56</v>
      </c>
      <c r="E39">
        <v>30</v>
      </c>
      <c r="F39" s="10">
        <f>'[1]7'!G$14*$E39/100</f>
        <v>10.2</v>
      </c>
      <c r="G39" s="11">
        <f>'[1]7'!I$14*$E39/100</f>
        <v>0.27</v>
      </c>
      <c r="H39" s="11">
        <f>'[1]7'!J$14*$E39/100</f>
        <v>0.03</v>
      </c>
      <c r="I39" s="11">
        <f>'[1]7'!K$14*$E39/100</f>
        <v>2.55</v>
      </c>
      <c r="J39" s="10">
        <f>'[1]7'!M$14*$E39/100</f>
        <v>0</v>
      </c>
      <c r="K39" s="10">
        <f>'[1]7'!O$14*$E39/100</f>
        <v>5.1</v>
      </c>
      <c r="L39" s="11">
        <f>'[1]7'!R$14*$E39/100</f>
        <v>0.09</v>
      </c>
      <c r="M39" s="12">
        <f>'[1]7'!AA$14*$E39/100</f>
        <v>0.3</v>
      </c>
      <c r="N39" s="13">
        <f>'[1]7'!AI$14*$E39/100</f>
        <v>0.009</v>
      </c>
      <c r="O39" s="13">
        <f>'[1]7'!AJ$14*$E39/100</f>
        <v>0.006</v>
      </c>
      <c r="P39" s="10">
        <f>'[1]7'!AP$14*$E39/100</f>
        <v>18.6</v>
      </c>
      <c r="Q39" s="11">
        <f>'[1]7'!AW$14*$E39/100</f>
        <v>0.42</v>
      </c>
      <c r="R39" s="11">
        <f>'[1]7'!AX$14*$E39/100</f>
        <v>0</v>
      </c>
    </row>
    <row r="40" spans="3:18" ht="13.5">
      <c r="C40" s="1">
        <v>7125</v>
      </c>
      <c r="D40" t="s">
        <v>57</v>
      </c>
      <c r="E40">
        <v>4</v>
      </c>
      <c r="F40" s="10">
        <f>'[1]7'!G$136*$E40/100</f>
        <v>7.24</v>
      </c>
      <c r="G40" s="11">
        <f>'[1]7'!I$136*$E40/100</f>
        <v>0.027999999999999997</v>
      </c>
      <c r="H40" s="11">
        <f>'[1]7'!J$136*$E40/100</f>
        <v>0.012</v>
      </c>
      <c r="I40" s="11">
        <f>'[1]7'!K$136*$E40/100</f>
        <v>1.7519999999999998</v>
      </c>
      <c r="J40" s="10">
        <f>'[1]7'!M$136*$E40/100</f>
        <v>0.04</v>
      </c>
      <c r="K40" s="10">
        <f>'[1]7'!O$136*$E40/100</f>
        <v>0.32</v>
      </c>
      <c r="L40" s="11">
        <f>'[1]7'!R$136*$E40/100</f>
        <v>0.012</v>
      </c>
      <c r="M40" s="12">
        <f>'[1]7'!AA$136*$E40/100</f>
        <v>0.08</v>
      </c>
      <c r="N40" s="13">
        <f>'[1]7'!AI$136*$E40/100</f>
        <v>0.0012</v>
      </c>
      <c r="O40" s="13">
        <f>'[1]7'!AJ$136*$E40/100</f>
        <v>0.0008</v>
      </c>
      <c r="P40" s="10">
        <f>'[1]7'!AP$136*$E40/100</f>
        <v>0.12</v>
      </c>
      <c r="Q40" s="11">
        <f>'[1]7'!AW$136*$E40/100</f>
        <v>0.172</v>
      </c>
      <c r="R40" s="11">
        <f>'[1]7'!AX$136*$E40/100</f>
        <v>0</v>
      </c>
    </row>
    <row r="41" spans="3:18" ht="13.5">
      <c r="C41" s="1">
        <v>3005</v>
      </c>
      <c r="D41" t="s">
        <v>58</v>
      </c>
      <c r="E41">
        <v>5</v>
      </c>
      <c r="F41" s="10">
        <f>'[1]3'!G$6*$E41/100</f>
        <v>19.35</v>
      </c>
      <c r="G41" s="11">
        <f>'[1]3'!I$6*$E41/100</f>
        <v>0</v>
      </c>
      <c r="H41" s="11">
        <f>'[1]3'!J$6*$E41/100</f>
        <v>0</v>
      </c>
      <c r="I41" s="11">
        <f>'[1]3'!K$6*$E41/100</f>
        <v>5</v>
      </c>
      <c r="J41" s="10">
        <f>'[1]3'!M$6*$E41/100</f>
        <v>0</v>
      </c>
      <c r="K41" s="10">
        <f>'[1]3'!O$6*$E41/100</f>
        <v>0</v>
      </c>
      <c r="L41" s="11">
        <f>'[1]3'!R$6*$E41/100</f>
        <v>0</v>
      </c>
      <c r="M41" s="12">
        <f>'[1]3'!AA$6*$E41/100</f>
        <v>0</v>
      </c>
      <c r="N41" s="13">
        <f>'[1]3'!AI$6*$E41/100</f>
        <v>0</v>
      </c>
      <c r="O41" s="13">
        <f>'[1]3'!AJ$6*$E41/100</f>
        <v>0</v>
      </c>
      <c r="P41" s="10">
        <f>'[1]3'!AP$6*$E41/100</f>
        <v>0</v>
      </c>
      <c r="Q41" s="11">
        <f>'[1]3'!AW$6*$E41/100</f>
        <v>0</v>
      </c>
      <c r="R41" s="11">
        <f>'[1]3'!AX$6*$E41/100</f>
        <v>0</v>
      </c>
    </row>
    <row r="42" spans="4:18" ht="13.5">
      <c r="D42" t="s">
        <v>25</v>
      </c>
      <c r="E42">
        <v>1</v>
      </c>
      <c r="F42" s="10"/>
      <c r="G42" s="11"/>
      <c r="H42" s="11"/>
      <c r="I42" s="11"/>
      <c r="J42" s="10"/>
      <c r="K42" s="10"/>
      <c r="L42" s="11"/>
      <c r="M42" s="12"/>
      <c r="N42" s="13"/>
      <c r="O42" s="13"/>
      <c r="P42" s="10"/>
      <c r="Q42" s="11"/>
      <c r="R42" s="11"/>
    </row>
    <row r="43" spans="4:18" ht="13.5">
      <c r="D43" t="s">
        <v>59</v>
      </c>
      <c r="E43">
        <f>SUM(E38:E41)</f>
        <v>139</v>
      </c>
      <c r="F43" s="10">
        <f aca="true" t="shared" si="3" ref="F43:R43">SUM(F38:F41)</f>
        <v>98.78999999999999</v>
      </c>
      <c r="G43" s="11">
        <f t="shared" si="3"/>
        <v>3.898</v>
      </c>
      <c r="H43" s="11">
        <f t="shared" si="3"/>
        <v>3.042</v>
      </c>
      <c r="I43" s="11">
        <f t="shared" si="3"/>
        <v>14.202</v>
      </c>
      <c r="J43" s="10">
        <f t="shared" si="3"/>
        <v>48.04</v>
      </c>
      <c r="K43" s="10">
        <f t="shared" si="3"/>
        <v>125.41999999999999</v>
      </c>
      <c r="L43" s="11">
        <f t="shared" si="3"/>
        <v>0.102</v>
      </c>
      <c r="M43" s="12">
        <f t="shared" si="3"/>
        <v>33.379999999999995</v>
      </c>
      <c r="N43" s="13">
        <f t="shared" si="3"/>
        <v>0.0502</v>
      </c>
      <c r="O43" s="13">
        <f t="shared" si="3"/>
        <v>0.1468</v>
      </c>
      <c r="P43" s="10">
        <f t="shared" si="3"/>
        <v>19.720000000000002</v>
      </c>
      <c r="Q43" s="11">
        <f t="shared" si="3"/>
        <v>0.592</v>
      </c>
      <c r="R43" s="11">
        <f t="shared" si="3"/>
        <v>0.1</v>
      </c>
    </row>
    <row r="44" spans="4:18" ht="13.5">
      <c r="D44" t="s">
        <v>60</v>
      </c>
      <c r="E44">
        <f>SUM(E4:E19,E21:E28,E30:E36,E38:E41)</f>
        <v>777.81</v>
      </c>
      <c r="F44" s="10">
        <f aca="true" t="shared" si="4" ref="F44:R44">SUM(F4:F19,F21:F28,F30:F36,F38:F41)</f>
        <v>744.0681000000002</v>
      </c>
      <c r="G44" s="11">
        <f t="shared" si="4"/>
        <v>33.50891</v>
      </c>
      <c r="H44" s="11">
        <f t="shared" si="4"/>
        <v>24.339419999999997</v>
      </c>
      <c r="I44" s="11">
        <f t="shared" si="4"/>
        <v>97.17597999999997</v>
      </c>
      <c r="J44" s="10">
        <f t="shared" si="4"/>
        <v>1250.25</v>
      </c>
      <c r="K44" s="10">
        <f t="shared" si="4"/>
        <v>288.248</v>
      </c>
      <c r="L44" s="11">
        <f t="shared" si="4"/>
        <v>6.45677</v>
      </c>
      <c r="M44" s="12">
        <f t="shared" si="4"/>
        <v>290.4392</v>
      </c>
      <c r="N44" s="13">
        <f t="shared" si="4"/>
        <v>0.42084099999999997</v>
      </c>
      <c r="O44" s="13">
        <f t="shared" si="4"/>
        <v>0.6055880000000001</v>
      </c>
      <c r="P44" s="10">
        <f t="shared" si="4"/>
        <v>43.400600000000004</v>
      </c>
      <c r="Q44" s="11">
        <f t="shared" si="4"/>
        <v>6.796</v>
      </c>
      <c r="R44" s="11">
        <f t="shared" si="4"/>
        <v>3.16236</v>
      </c>
    </row>
    <row r="46" spans="6:18" ht="13.5">
      <c r="F46" s="10"/>
      <c r="G46" s="11"/>
      <c r="H46" s="11"/>
      <c r="I46" s="11"/>
      <c r="J46" s="10"/>
      <c r="K46" s="10"/>
      <c r="L46" s="11"/>
      <c r="M46" s="12"/>
      <c r="N46" s="13"/>
      <c r="O46" s="13"/>
      <c r="P46" s="10"/>
      <c r="Q46" s="11"/>
      <c r="R46" s="11"/>
    </row>
    <row r="47" spans="6:18" ht="13.5">
      <c r="F47" s="10"/>
      <c r="G47" s="11"/>
      <c r="H47" s="11"/>
      <c r="I47" s="11"/>
      <c r="J47" s="10"/>
      <c r="K47" s="10"/>
      <c r="L47" s="11"/>
      <c r="M47" s="12"/>
      <c r="N47" s="13"/>
      <c r="O47" s="13"/>
      <c r="P47" s="10"/>
      <c r="Q47" s="11"/>
      <c r="R47" s="11"/>
    </row>
    <row r="48" spans="6:18" ht="13.5">
      <c r="F48" s="10"/>
      <c r="G48" s="11"/>
      <c r="H48" s="11"/>
      <c r="I48" s="11"/>
      <c r="J48" s="10"/>
      <c r="K48" s="10"/>
      <c r="L48" s="11"/>
      <c r="M48" s="12"/>
      <c r="N48" s="13"/>
      <c r="O48" s="13"/>
      <c r="P48" s="10"/>
      <c r="Q48" s="11"/>
      <c r="R48" s="11"/>
    </row>
    <row r="50" spans="6:18" ht="13.5">
      <c r="F50" s="10"/>
      <c r="G50" s="11"/>
      <c r="H50" s="11"/>
      <c r="I50" s="11"/>
      <c r="J50" s="10"/>
      <c r="K50" s="10"/>
      <c r="L50" s="11"/>
      <c r="M50" s="12"/>
      <c r="N50" s="13"/>
      <c r="O50" s="13"/>
      <c r="P50" s="10"/>
      <c r="Q50" s="11"/>
      <c r="R50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2008-09-03T09:50:13Z</dcterms:created>
  <dcterms:modified xsi:type="dcterms:W3CDTF">2008-09-03T09:50:25Z</dcterms:modified>
  <cp:category/>
  <cp:version/>
  <cp:contentType/>
  <cp:contentStatus/>
</cp:coreProperties>
</file>