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01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<sst xmlns="http://schemas.openxmlformats.org/spreadsheetml/2006/main" count="83" uniqueCount="68">
  <si>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</si>
  <si>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</si>
  <si>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</si>
  <si>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</si>
  <si>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</si>
  <si>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</si>
  <si>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</si>
  <si>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</si>
  <si>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</si>
  <si>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</si>
  <si>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</si>
  <si>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</si>
  <si>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</si>
  <si>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</si>
  <si>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</si>
  <si>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</si>
  <si>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</si>
  <si>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</si>
  <si>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</si>
  <si>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</si>
  <si>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</si>
  <si>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</si>
  <si>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</si>
  <si>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白飯</t>
  </si>
  <si>
    <t>米・精白米（水稲）</t>
  </si>
  <si>
    <t>水</t>
  </si>
  <si>
    <t>Σ合計(4-4)</t>
  </si>
  <si>
    <t>和風甘酢あんのふわふわバーグ</t>
  </si>
  <si>
    <t>豚・ひき肉-生</t>
  </si>
  <si>
    <t>木綿豆腐</t>
  </si>
  <si>
    <t>たまねぎ・りん茎-生</t>
  </si>
  <si>
    <t>やまのいも・ながいも-生</t>
  </si>
  <si>
    <t>ひじき・ほしひじき</t>
  </si>
  <si>
    <t>食塩</t>
  </si>
  <si>
    <t>こしょう・混合、粉</t>
  </si>
  <si>
    <t>乾ししいたけ-乾</t>
  </si>
  <si>
    <t>しいたけだし</t>
  </si>
  <si>
    <t>とうがらし-乾</t>
  </si>
  <si>
    <t>車糖・上白糖</t>
  </si>
  <si>
    <t>穀物酢</t>
  </si>
  <si>
    <t>こいくちしょうゆ</t>
  </si>
  <si>
    <t>清酒・上撰</t>
  </si>
  <si>
    <t>じゃがいもでん粉</t>
  </si>
  <si>
    <t>キャベツ-生</t>
  </si>
  <si>
    <t>きょうな・葉-生</t>
  </si>
  <si>
    <t>かいわれ大根・芽生え-生</t>
  </si>
  <si>
    <t>ﾄﾏﾄ・ﾐﾆﾄﾏﾄ-生</t>
  </si>
  <si>
    <t>Σ合計(7-26)</t>
  </si>
  <si>
    <t>筑前風煮</t>
  </si>
  <si>
    <t>さといも-冷凍</t>
  </si>
  <si>
    <t>れんこん・根茎-ゆで</t>
  </si>
  <si>
    <t>にんじん・根、皮むき-生</t>
  </si>
  <si>
    <t>さやえんどう・若ざや-生</t>
  </si>
  <si>
    <t>かつお・昆布だし</t>
  </si>
  <si>
    <t>みりん・本みりん</t>
  </si>
  <si>
    <t>Σ合計(28-35)</t>
  </si>
  <si>
    <t>さつまいもとしめじのみそ汁</t>
  </si>
  <si>
    <t>さつまいも-生</t>
  </si>
  <si>
    <t>しめじ・ぶなしめじ-生</t>
  </si>
  <si>
    <t>こねぎ・葉-生</t>
  </si>
  <si>
    <t>米みそ・淡色辛みそ</t>
  </si>
  <si>
    <t>Σ合計(37-41)</t>
  </si>
  <si>
    <t>豆乳プリン　いちごソース</t>
  </si>
  <si>
    <t>豆乳</t>
  </si>
  <si>
    <t>いちごソース</t>
  </si>
  <si>
    <t>てんぐさ・寒天</t>
  </si>
  <si>
    <t>Σ合計(43-46)</t>
  </si>
  <si>
    <t>Σ合計(4-46)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</si>
</sst>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  <row r="13">
          <cell r="G13">
            <v>72</v>
          </cell>
          <cell r="I13">
            <v>2.2</v>
          </cell>
          <cell r="J13">
            <v>0.1</v>
          </cell>
          <cell r="K13">
            <v>16.1</v>
          </cell>
          <cell r="M13">
            <v>3</v>
          </cell>
          <cell r="O13">
            <v>20</v>
          </cell>
          <cell r="R13">
            <v>0.6</v>
          </cell>
          <cell r="AA13">
            <v>0</v>
          </cell>
          <cell r="AI13">
            <v>0.07</v>
          </cell>
          <cell r="AJ13">
            <v>0.01</v>
          </cell>
          <cell r="AP13">
            <v>5</v>
          </cell>
          <cell r="AW13">
            <v>2</v>
          </cell>
          <cell r="AX13">
            <v>0</v>
          </cell>
        </row>
        <row r="24">
          <cell r="G24">
            <v>65</v>
          </cell>
          <cell r="I24">
            <v>2.2</v>
          </cell>
          <cell r="J24">
            <v>0.3</v>
          </cell>
          <cell r="K24">
            <v>13.9</v>
          </cell>
          <cell r="M24">
            <v>3</v>
          </cell>
          <cell r="O24">
            <v>17</v>
          </cell>
          <cell r="R24">
            <v>0.4</v>
          </cell>
          <cell r="AA24">
            <v>0</v>
          </cell>
          <cell r="AI24">
            <v>0.1</v>
          </cell>
          <cell r="AJ24">
            <v>0.02</v>
          </cell>
          <cell r="AP24">
            <v>6</v>
          </cell>
          <cell r="AW24">
            <v>1</v>
          </cell>
          <cell r="AX24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  <row r="57">
          <cell r="G57">
            <v>46</v>
          </cell>
          <cell r="I57">
            <v>3.6</v>
          </cell>
          <cell r="J57">
            <v>2</v>
          </cell>
          <cell r="K57">
            <v>3.1</v>
          </cell>
          <cell r="M57">
            <v>2</v>
          </cell>
          <cell r="O57">
            <v>15</v>
          </cell>
          <cell r="R57">
            <v>1.2</v>
          </cell>
          <cell r="AA57">
            <v>0</v>
          </cell>
          <cell r="AI57">
            <v>0.03</v>
          </cell>
          <cell r="AJ57">
            <v>0.02</v>
          </cell>
          <cell r="AP57">
            <v>0</v>
          </cell>
          <cell r="AW57">
            <v>0.2</v>
          </cell>
          <cell r="AX57">
            <v>0</v>
          </cell>
        </row>
      </sheetData>
      <sheetData sheetId="6">
        <row r="22">
          <cell r="G22">
            <v>36</v>
          </cell>
          <cell r="I22">
            <v>3.1</v>
          </cell>
          <cell r="J22">
            <v>0.2</v>
          </cell>
          <cell r="K22">
            <v>7.5</v>
          </cell>
          <cell r="M22">
            <v>1</v>
          </cell>
          <cell r="O22">
            <v>35</v>
          </cell>
          <cell r="R22">
            <v>0.9</v>
          </cell>
          <cell r="AA22">
            <v>47</v>
          </cell>
          <cell r="AI22">
            <v>0.15</v>
          </cell>
          <cell r="AJ22">
            <v>0.11</v>
          </cell>
          <cell r="AP22">
            <v>60</v>
          </cell>
          <cell r="AW22">
            <v>3</v>
          </cell>
          <cell r="AX22">
            <v>0</v>
          </cell>
        </row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37">
          <cell r="G137">
            <v>21</v>
          </cell>
          <cell r="I137">
            <v>2.1</v>
          </cell>
          <cell r="J137">
            <v>0.5</v>
          </cell>
          <cell r="K137">
            <v>3.3</v>
          </cell>
          <cell r="M137">
            <v>5</v>
          </cell>
          <cell r="O137">
            <v>54</v>
          </cell>
          <cell r="R137">
            <v>0.5</v>
          </cell>
          <cell r="AA137">
            <v>160</v>
          </cell>
          <cell r="AI137">
            <v>0.08</v>
          </cell>
          <cell r="AJ137">
            <v>0.13</v>
          </cell>
          <cell r="AP137">
            <v>47</v>
          </cell>
          <cell r="AW137">
            <v>1.9</v>
          </cell>
          <cell r="AX137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2">
          <cell r="G182">
            <v>345</v>
          </cell>
          <cell r="I182">
            <v>14.7</v>
          </cell>
          <cell r="J182">
            <v>12</v>
          </cell>
          <cell r="K182">
            <v>58.4</v>
          </cell>
          <cell r="M182">
            <v>17</v>
          </cell>
          <cell r="O182">
            <v>74</v>
          </cell>
          <cell r="R182">
            <v>6.8</v>
          </cell>
          <cell r="AA182">
            <v>1500</v>
          </cell>
          <cell r="AI182">
            <v>0.5</v>
          </cell>
          <cell r="AJ182">
            <v>1.4</v>
          </cell>
          <cell r="AP182">
            <v>1</v>
          </cell>
          <cell r="AW182">
            <v>46.4</v>
          </cell>
          <cell r="AX182">
            <v>0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340">
          <cell r="G340">
            <v>66</v>
          </cell>
          <cell r="I340">
            <v>1.3</v>
          </cell>
          <cell r="J340">
            <v>0.1</v>
          </cell>
          <cell r="K340">
            <v>16.1</v>
          </cell>
          <cell r="M340">
            <v>15</v>
          </cell>
          <cell r="O340">
            <v>20</v>
          </cell>
          <cell r="R340">
            <v>0.4</v>
          </cell>
          <cell r="AA340">
            <v>0</v>
          </cell>
          <cell r="AI340">
            <v>0.06</v>
          </cell>
          <cell r="AJ340">
            <v>0</v>
          </cell>
          <cell r="AP340">
            <v>18</v>
          </cell>
          <cell r="AW340">
            <v>2.3</v>
          </cell>
          <cell r="AX340">
            <v>0</v>
          </cell>
        </row>
      </sheetData>
      <sheetData sheetId="8"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24">
          <cell r="G24">
            <v>4</v>
          </cell>
          <cell r="I24">
            <v>0.1</v>
          </cell>
          <cell r="J24">
            <v>0</v>
          </cell>
          <cell r="K24">
            <v>0.9</v>
          </cell>
          <cell r="M24">
            <v>3</v>
          </cell>
          <cell r="O24">
            <v>1</v>
          </cell>
          <cell r="R24">
            <v>0.1</v>
          </cell>
          <cell r="AA24">
            <v>0</v>
          </cell>
          <cell r="AI24">
            <v>0</v>
          </cell>
          <cell r="AJ24">
            <v>0.02</v>
          </cell>
          <cell r="AP24">
            <v>0</v>
          </cell>
          <cell r="AX24">
            <v>0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7" sqref="B7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D5" t="s">
        <v>25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D6" t="s">
        <v>26</v>
      </c>
      <c r="E6">
        <v>80</v>
      </c>
      <c r="F6" s="10">
        <v>284.8</v>
      </c>
      <c r="G6" s="11">
        <v>4.88</v>
      </c>
      <c r="H6" s="11">
        <v>0.72</v>
      </c>
      <c r="I6" s="11">
        <v>61.68</v>
      </c>
      <c r="J6" s="10">
        <v>0.8</v>
      </c>
      <c r="K6" s="10">
        <v>4</v>
      </c>
      <c r="L6" s="11">
        <v>0.64</v>
      </c>
      <c r="M6" s="12">
        <v>0</v>
      </c>
      <c r="N6" s="13">
        <v>0.064</v>
      </c>
      <c r="O6" s="13">
        <v>0.016</v>
      </c>
      <c r="P6" s="10">
        <v>0</v>
      </c>
      <c r="Q6" s="11">
        <v>0.4</v>
      </c>
      <c r="R6" s="11">
        <v>0</v>
      </c>
    </row>
    <row r="7" spans="1:18" ht="15">
      <c r="A7"/>
      <c r="B7" t="s">
        <v>27</v>
      </c>
      <c r="C7" s="1">
        <v>11163</v>
      </c>
      <c r="D7" t="s">
        <v>28</v>
      </c>
      <c r="E7">
        <v>70</v>
      </c>
      <c r="F7" s="10">
        <f>'[1]11'!G$164*$E7/100</f>
        <v>154.7</v>
      </c>
      <c r="G7" s="11">
        <f>'[1]11'!I$164*$E7/100</f>
        <v>13.02</v>
      </c>
      <c r="H7" s="11">
        <f>'[1]11'!J$164*$E7/100</f>
        <v>10.57</v>
      </c>
      <c r="I7" s="11">
        <f>'[1]11'!K$164*$E7/100</f>
        <v>0</v>
      </c>
      <c r="J7" s="10">
        <f>'[1]11'!M$164*$E7/100</f>
        <v>40.6</v>
      </c>
      <c r="K7" s="10">
        <f>'[1]11'!O$164*$E7/100</f>
        <v>4.2</v>
      </c>
      <c r="L7" s="11">
        <f>'[1]11'!R$164*$E7/100</f>
        <v>0.77</v>
      </c>
      <c r="M7" s="12">
        <f>'[1]11'!AA$164*$E7/100</f>
        <v>8.4</v>
      </c>
      <c r="N7" s="13">
        <f>'[1]11'!AI$164*$E7/100</f>
        <v>0.434</v>
      </c>
      <c r="O7" s="13">
        <f>'[1]11'!AJ$164*$E7/100</f>
        <v>0.154</v>
      </c>
      <c r="P7" s="10">
        <f>'[1]11'!AP$164*$E7/100</f>
        <v>1.4</v>
      </c>
      <c r="Q7" s="11">
        <f>'[1]11'!AW$164*$E7/100</f>
        <v>0</v>
      </c>
      <c r="R7" s="11">
        <f>'[1]11'!AX$164*$E7/100</f>
        <v>0.07</v>
      </c>
    </row>
    <row r="8" spans="1:18" ht="15">
      <c r="A8"/>
      <c r="B8"/>
      <c r="C8" s="1">
        <v>4032</v>
      </c>
      <c r="D8" t="s">
        <v>29</v>
      </c>
      <c r="E8">
        <v>40</v>
      </c>
      <c r="F8" s="10">
        <f>'[1]4'!G$37*$E8/100</f>
        <v>28.8</v>
      </c>
      <c r="G8" s="11">
        <f>'[1]4'!I$37*$E8/100</f>
        <v>2.64</v>
      </c>
      <c r="H8" s="11">
        <f>'[1]4'!J$37*$E8/100</f>
        <v>1.68</v>
      </c>
      <c r="I8" s="11">
        <f>'[1]4'!K$37*$E8/100</f>
        <v>0.64</v>
      </c>
      <c r="J8" s="10">
        <f>'[1]4'!M$37*$E8/100</f>
        <v>5.2</v>
      </c>
      <c r="K8" s="10">
        <f>'[1]4'!O$37*$E8/100</f>
        <v>48</v>
      </c>
      <c r="L8" s="11">
        <f>'[1]4'!R$37*$E8/100</f>
        <v>0.36</v>
      </c>
      <c r="M8" s="12">
        <f>'[1]4'!AA$37*$E8/100</f>
        <v>0</v>
      </c>
      <c r="N8" s="13">
        <f>'[1]4'!AI$37*$E8/100</f>
        <v>0.028000000000000004</v>
      </c>
      <c r="O8" s="13">
        <f>'[1]4'!AJ$37*$E8/100</f>
        <v>0.012</v>
      </c>
      <c r="P8" s="10">
        <f>'[1]4'!AP$37*$E8/100</f>
        <v>0</v>
      </c>
      <c r="Q8" s="11">
        <f>'[1]4'!AW$37*$E8/100</f>
        <v>0.16</v>
      </c>
      <c r="R8" s="11">
        <f>'[1]4'!AX$37*$E8/100</f>
        <v>0</v>
      </c>
    </row>
    <row r="9" spans="1:18" ht="15">
      <c r="A9"/>
      <c r="B9"/>
      <c r="C9" s="1">
        <v>6153</v>
      </c>
      <c r="D9" t="s">
        <v>30</v>
      </c>
      <c r="E9">
        <v>20</v>
      </c>
      <c r="F9" s="10">
        <f>'[1]6'!G$163*$E9/100</f>
        <v>7.4</v>
      </c>
      <c r="G9" s="11">
        <f>'[1]6'!I$163*$E9/100</f>
        <v>0.2</v>
      </c>
      <c r="H9" s="11">
        <f>'[1]6'!J$163*$E9/100</f>
        <v>0.02</v>
      </c>
      <c r="I9" s="11">
        <f>'[1]6'!K$163*$E9/100</f>
        <v>1.76</v>
      </c>
      <c r="J9" s="10">
        <f>'[1]6'!M$163*$E9/100</f>
        <v>0.4</v>
      </c>
      <c r="K9" s="10">
        <f>'[1]6'!O$163*$E9/100</f>
        <v>4.2</v>
      </c>
      <c r="L9" s="11">
        <f>'[1]6'!R$163*$E9/100</f>
        <v>0.04</v>
      </c>
      <c r="M9" s="12">
        <f>'[1]6'!AA$163*$E9/100</f>
        <v>0</v>
      </c>
      <c r="N9" s="13">
        <f>'[1]6'!AI$163*$E9/100</f>
        <v>0.006</v>
      </c>
      <c r="O9" s="13">
        <f>'[1]6'!AJ$163*$E9/100</f>
        <v>0.002</v>
      </c>
      <c r="P9" s="10">
        <f>'[1]6'!AP$163*$E9/100</f>
        <v>1.6</v>
      </c>
      <c r="Q9" s="11">
        <f>'[1]6'!AW$163*$E9/100</f>
        <v>0.32</v>
      </c>
      <c r="R9" s="11">
        <f>'[1]6'!AX$163*$E9/100</f>
        <v>0</v>
      </c>
    </row>
    <row r="10" spans="1:18" ht="15">
      <c r="A10"/>
      <c r="B10"/>
      <c r="C10" s="1">
        <v>2023</v>
      </c>
      <c r="D10" t="s">
        <v>31</v>
      </c>
      <c r="E10">
        <v>10</v>
      </c>
      <c r="F10" s="10">
        <f>'[1]2'!G$24*$E10/100</f>
        <v>6.5</v>
      </c>
      <c r="G10" s="11">
        <f>'[1]2'!I$24*$E10/100</f>
        <v>0.22</v>
      </c>
      <c r="H10" s="11">
        <f>'[1]2'!J$24*$E10/100</f>
        <v>0.03</v>
      </c>
      <c r="I10" s="11">
        <f>'[1]2'!K$24*$E10/100</f>
        <v>1.39</v>
      </c>
      <c r="J10" s="10">
        <f>'[1]2'!M$24*$E10/100</f>
        <v>0.3</v>
      </c>
      <c r="K10" s="10">
        <f>'[1]2'!O$24*$E10/100</f>
        <v>1.7</v>
      </c>
      <c r="L10" s="11">
        <f>'[1]2'!R$24*$E10/100</f>
        <v>0.04</v>
      </c>
      <c r="M10" s="12">
        <f>'[1]2'!AA$24*$E10/100</f>
        <v>0</v>
      </c>
      <c r="N10" s="13">
        <f>'[1]2'!AI$24*$E10/100</f>
        <v>0.01</v>
      </c>
      <c r="O10" s="13">
        <f>'[1]2'!AJ$24*$E10/100</f>
        <v>0.002</v>
      </c>
      <c r="P10" s="10">
        <f>'[1]2'!AP$24*$E10/100</f>
        <v>0.6</v>
      </c>
      <c r="Q10" s="11">
        <f>'[1]2'!AW$24*$E10/100</f>
        <v>0.1</v>
      </c>
      <c r="R10" s="11">
        <f>'[1]2'!AX$24*$E10/100</f>
        <v>0</v>
      </c>
    </row>
    <row r="11" spans="3:18" ht="13.5">
      <c r="C11" s="1">
        <v>9031</v>
      </c>
      <c r="D11" t="s">
        <v>32</v>
      </c>
      <c r="E11">
        <v>2</v>
      </c>
      <c r="F11" s="10">
        <f>'[1]9'!G$32*$E11/100</f>
        <v>2.78</v>
      </c>
      <c r="G11" s="11">
        <f>'[1]9'!I$32*$E11/100</f>
        <v>0.212</v>
      </c>
      <c r="H11" s="11">
        <f>'[1]9'!J$32*$E11/100</f>
        <v>0.026000000000000002</v>
      </c>
      <c r="I11" s="11">
        <f>'[1]9'!K$32*$E11/100</f>
        <v>1.124</v>
      </c>
      <c r="J11" s="10">
        <f>'[1]9'!M$32*$E11/100</f>
        <v>28</v>
      </c>
      <c r="K11" s="10">
        <f>'[1]9'!O$32*$E11/100</f>
        <v>28</v>
      </c>
      <c r="L11" s="11">
        <f>'[1]9'!R$32*$E11/100</f>
        <v>1.1</v>
      </c>
      <c r="M11" s="12">
        <f>'[1]9'!AA$32*$E11/100</f>
        <v>5.4</v>
      </c>
      <c r="N11" s="13">
        <f>'[1]9'!AI$32*$E11/100</f>
        <v>0.0072</v>
      </c>
      <c r="O11" s="13">
        <f>'[1]9'!AJ$32*$E11/100</f>
        <v>0.022000000000000002</v>
      </c>
      <c r="P11" s="10">
        <f>'[1]9'!AP$32*$E11/100</f>
        <v>0</v>
      </c>
      <c r="Q11" s="11">
        <f>'[1]9'!AW$32*$E11/100</f>
        <v>0.866</v>
      </c>
      <c r="R11" s="11">
        <f>'[1]9'!AX$32*$E11/100</f>
        <v>0.07200000000000001</v>
      </c>
    </row>
    <row r="12" spans="3:18" ht="13.5">
      <c r="C12" s="1">
        <v>17012</v>
      </c>
      <c r="D12" t="s">
        <v>33</v>
      </c>
      <c r="E12">
        <v>0.5</v>
      </c>
      <c r="F12" s="10">
        <f>'[1]17'!G$13*$E12/100</f>
        <v>0</v>
      </c>
      <c r="G12" s="11">
        <f>'[1]17'!I$13*$E12/100</f>
        <v>0</v>
      </c>
      <c r="H12" s="11">
        <f>'[1]17'!J$13*$E12/100</f>
        <v>0</v>
      </c>
      <c r="I12" s="11">
        <f>'[1]17'!K$13*$E12/100</f>
        <v>0</v>
      </c>
      <c r="J12" s="10">
        <f>'[1]17'!M$13*$E12/100</f>
        <v>195</v>
      </c>
      <c r="K12" s="10">
        <f>'[1]17'!O$13*$E12/100</f>
        <v>0.11</v>
      </c>
      <c r="L12" s="11">
        <f>'[1]17'!R$13*$E12/100</f>
        <v>0</v>
      </c>
      <c r="M12" s="12">
        <f>'[1]17'!AA$13*$E12/100</f>
        <v>0</v>
      </c>
      <c r="N12" s="13">
        <f>'[1]17'!AI$13*$E12/100</f>
        <v>0</v>
      </c>
      <c r="O12" s="13">
        <f>'[1]17'!AJ$13*$E12/100</f>
        <v>0</v>
      </c>
      <c r="P12" s="10">
        <f>'[1]17'!AP$13*$E12/100</f>
        <v>0</v>
      </c>
      <c r="Q12" s="11">
        <f>'[1]17'!AW$13*$E12/100</f>
        <v>0</v>
      </c>
      <c r="R12" s="11">
        <f>'[1]17'!AX$13*$E12/100</f>
        <v>0.4955</v>
      </c>
    </row>
    <row r="13" spans="3:18" ht="13.5">
      <c r="C13" s="1">
        <v>17065</v>
      </c>
      <c r="D13" t="s">
        <v>34</v>
      </c>
      <c r="E13">
        <v>0.06</v>
      </c>
      <c r="F13" s="10">
        <f>'[1]17'!G$67*$E13/100</f>
        <v>0.2226</v>
      </c>
      <c r="G13" s="11">
        <f>'[1]17'!I$67*$E13/100</f>
        <v>0.00636</v>
      </c>
      <c r="H13" s="11">
        <f>'[1]17'!J$67*$E13/100</f>
        <v>0.0037199999999999998</v>
      </c>
      <c r="I13" s="11">
        <f>'[1]17'!K$67*$E13/100</f>
        <v>0.040979999999999996</v>
      </c>
      <c r="J13" s="10">
        <f>'[1]17'!M$67*$E13/100</f>
        <v>0.021</v>
      </c>
      <c r="K13" s="10">
        <f>'[1]17'!O$67*$E13/100</f>
        <v>0.198</v>
      </c>
      <c r="L13" s="11">
        <f>'[1]17'!R$67*$E13/100</f>
        <v>0.00822</v>
      </c>
      <c r="M13" s="12">
        <f>'[1]17'!AA$67*$E13/100</f>
        <v>0.0042</v>
      </c>
      <c r="N13" s="13">
        <f>'[1]17'!AI$67*$E13/100</f>
        <v>3.6E-05</v>
      </c>
      <c r="O13" s="13">
        <f>'[1]17'!AJ$67*$E13/100</f>
        <v>0.00010799999999999998</v>
      </c>
      <c r="P13" s="10">
        <f>'[1]17'!AP$67*$E13/100</f>
        <v>0.0006</v>
      </c>
      <c r="Q13" s="11">
        <f>'[1]17'!AW$67*$E13/100</f>
        <v>0</v>
      </c>
      <c r="R13" s="11">
        <f>'[1]17'!AX$67*$E13/100</f>
        <v>6E-05</v>
      </c>
    </row>
    <row r="14" spans="3:18" ht="13.5">
      <c r="C14" s="1">
        <v>8013</v>
      </c>
      <c r="D14" t="s">
        <v>35</v>
      </c>
      <c r="E14">
        <v>4</v>
      </c>
      <c r="F14" s="10">
        <f>'[1]8'!G$15*$E14/100</f>
        <v>7.28</v>
      </c>
      <c r="G14" s="11">
        <f>'[1]8'!I$15*$E14/100</f>
        <v>0.772</v>
      </c>
      <c r="H14" s="11">
        <f>'[1]8'!J$15*$E14/100</f>
        <v>0.14800000000000002</v>
      </c>
      <c r="I14" s="11">
        <f>'[1]8'!K$15*$E14/100</f>
        <v>2.536</v>
      </c>
      <c r="J14" s="10">
        <f>'[1]8'!M$15*$E14/100</f>
        <v>0.24</v>
      </c>
      <c r="K14" s="10">
        <f>'[1]8'!O$15*$E14/100</f>
        <v>0.4</v>
      </c>
      <c r="L14" s="11">
        <f>'[1]8'!R$15*$E14/100</f>
        <v>0.068</v>
      </c>
      <c r="M14" s="12">
        <f>'[1]8'!AA$15*$E14/100</f>
        <v>0</v>
      </c>
      <c r="N14" s="13">
        <f>'[1]8'!AI$15*$E14/100</f>
        <v>0.02</v>
      </c>
      <c r="O14" s="13">
        <f>'[1]8'!AJ$15*$E14/100</f>
        <v>0.055999999999999994</v>
      </c>
      <c r="P14" s="10">
        <f>'[1]8'!AP$15*$E14/100</f>
        <v>0</v>
      </c>
      <c r="Q14" s="11">
        <f>'[1]8'!AW$15*$E14/100</f>
        <v>1.64</v>
      </c>
      <c r="R14" s="11">
        <f>'[1]8'!AX$15*$E14/100</f>
        <v>0</v>
      </c>
    </row>
    <row r="15" spans="3:18" ht="13.5">
      <c r="C15" s="1">
        <v>17022</v>
      </c>
      <c r="D15" t="s">
        <v>36</v>
      </c>
      <c r="E15">
        <v>60</v>
      </c>
      <c r="F15" s="10">
        <f>'[1]17'!G$24*$E15/100</f>
        <v>2.4</v>
      </c>
      <c r="G15" s="11">
        <f>'[1]17'!I$24*$E15/100</f>
        <v>0.06</v>
      </c>
      <c r="H15" s="11">
        <f>'[1]17'!J$24*$E15/100</f>
        <v>0</v>
      </c>
      <c r="I15" s="11">
        <f>'[1]17'!K$24*$E15/100</f>
        <v>0.54</v>
      </c>
      <c r="J15" s="10">
        <f>'[1]17'!M$24*$E15/100</f>
        <v>1.8</v>
      </c>
      <c r="K15" s="10">
        <f>'[1]17'!O$24*$E15/100</f>
        <v>0.6</v>
      </c>
      <c r="L15" s="11">
        <f>'[1]17'!R$24*$E15/100</f>
        <v>0.06</v>
      </c>
      <c r="M15" s="12">
        <f>'[1]17'!AA$24*$E15/100</f>
        <v>0</v>
      </c>
      <c r="N15" s="13">
        <f>'[1]17'!AI$24*$E15/100</f>
        <v>0</v>
      </c>
      <c r="O15" s="13">
        <f>'[1]17'!AJ$24*$E15/100</f>
        <v>0.012</v>
      </c>
      <c r="P15" s="10">
        <f>'[1]17'!AP$24*$E15/100</f>
        <v>0</v>
      </c>
      <c r="Q15" s="11">
        <f>'[1]17'!AW$24*$E15/100</f>
        <v>0</v>
      </c>
      <c r="R15" s="11">
        <f>'[1]17'!AX$24*$E15/100</f>
        <v>0</v>
      </c>
    </row>
    <row r="16" spans="3:18" ht="13.5">
      <c r="C16" s="1">
        <v>6172</v>
      </c>
      <c r="D16" t="s">
        <v>37</v>
      </c>
      <c r="E16">
        <v>0.1</v>
      </c>
      <c r="F16" s="10">
        <f>'[1]6'!G$182*$E16/100</f>
        <v>0.345</v>
      </c>
      <c r="G16" s="11">
        <f>'[1]6'!I$182*$E16/100</f>
        <v>0.0147</v>
      </c>
      <c r="H16" s="11">
        <f>'[1]6'!J$182*$E16/100</f>
        <v>0.012000000000000002</v>
      </c>
      <c r="I16" s="11">
        <f>'[1]6'!K$182*$E16/100</f>
        <v>0.0584</v>
      </c>
      <c r="J16" s="10">
        <f>'[1]6'!M$182*$E16/100</f>
        <v>0.017</v>
      </c>
      <c r="K16" s="10">
        <f>'[1]6'!O$182*$E16/100</f>
        <v>0.07400000000000001</v>
      </c>
      <c r="L16" s="11">
        <f>'[1]6'!R$182*$E16/100</f>
        <v>0.0068000000000000005</v>
      </c>
      <c r="M16" s="12">
        <f>'[1]6'!AA$182*$E16/100</f>
        <v>1.5</v>
      </c>
      <c r="N16" s="13">
        <f>'[1]6'!AI$182*$E16/100</f>
        <v>0.0005</v>
      </c>
      <c r="O16" s="13">
        <f>'[1]6'!AJ$182*$E16/100</f>
        <v>0.0013999999999999998</v>
      </c>
      <c r="P16" s="10">
        <f>'[1]6'!AP$182*$E16/100</f>
        <v>0.001</v>
      </c>
      <c r="Q16" s="11">
        <f>'[1]6'!AW$182*$E16/100</f>
        <v>0.0464</v>
      </c>
      <c r="R16" s="11">
        <f>'[1]6'!AX$182*$E16/100</f>
        <v>0</v>
      </c>
    </row>
    <row r="17" spans="3:18" ht="13.5">
      <c r="C17" s="1">
        <v>3003</v>
      </c>
      <c r="D17" t="s">
        <v>38</v>
      </c>
      <c r="E17">
        <v>4</v>
      </c>
      <c r="F17" s="10">
        <f>'[1]3'!G$4*$E17/100</f>
        <v>15.36</v>
      </c>
      <c r="G17" s="11">
        <f>'[1]3'!I$4*$E17/100</f>
        <v>0</v>
      </c>
      <c r="H17" s="11">
        <f>'[1]3'!J$4*$E17/100</f>
        <v>0</v>
      </c>
      <c r="I17" s="11">
        <f>'[1]3'!K$4*$E17/100</f>
        <v>3.968</v>
      </c>
      <c r="J17" s="10">
        <f>'[1]3'!M$4*$E17/100</f>
        <v>0.04</v>
      </c>
      <c r="K17" s="10">
        <f>'[1]3'!O$4*$E17/100</f>
        <v>0.04</v>
      </c>
      <c r="L17" s="11">
        <f>'[1]3'!R$4*$E17/100</f>
        <v>0</v>
      </c>
      <c r="M17" s="12">
        <f>'[1]3'!AA$4*$E17/100</f>
        <v>0</v>
      </c>
      <c r="N17" s="13">
        <f>'[1]3'!AI$4*$E17/100</f>
        <v>0</v>
      </c>
      <c r="O17" s="13">
        <f>'[1]3'!AJ$4*$E17/100</f>
        <v>0</v>
      </c>
      <c r="P17" s="10">
        <f>'[1]3'!AP$4*$E17/100</f>
        <v>0</v>
      </c>
      <c r="Q17" s="11">
        <f>'[1]3'!AW$4*$E17/100</f>
        <v>0</v>
      </c>
      <c r="R17" s="11">
        <f>'[1]3'!AX$4*$E17/100</f>
        <v>0</v>
      </c>
    </row>
    <row r="18" spans="3:18" ht="13.5">
      <c r="C18" s="1">
        <v>17015</v>
      </c>
      <c r="D18" t="s">
        <v>39</v>
      </c>
      <c r="E18">
        <v>8</v>
      </c>
      <c r="F18" s="10">
        <f>'[1]17'!G$17*$E18/100</f>
        <v>2</v>
      </c>
      <c r="G18" s="11">
        <f>'[1]17'!I$17*$E18/100</f>
        <v>0.008</v>
      </c>
      <c r="H18" s="11">
        <f>'[1]17'!J$17*$E18/100</f>
        <v>0</v>
      </c>
      <c r="I18" s="11">
        <f>'[1]17'!K$17*$E18/100</f>
        <v>0.192</v>
      </c>
      <c r="J18" s="10">
        <f>'[1]17'!M$17*$E18/100</f>
        <v>0.48</v>
      </c>
      <c r="K18" s="10">
        <f>'[1]17'!O$17*$E18/100</f>
        <v>0.16</v>
      </c>
      <c r="L18" s="11">
        <f>'[1]17'!R$17*$E18/100</f>
        <v>0</v>
      </c>
      <c r="M18" s="12">
        <f>'[1]17'!AA$17*$E18/100</f>
        <v>0</v>
      </c>
      <c r="N18" s="13">
        <f>'[1]17'!AI$17*$E18/100</f>
        <v>0.0008</v>
      </c>
      <c r="O18" s="13">
        <f>'[1]17'!AJ$17*$E18/100</f>
        <v>0.0008</v>
      </c>
      <c r="P18" s="10">
        <f>'[1]17'!AP$17*$E18/100</f>
        <v>0</v>
      </c>
      <c r="Q18" s="11">
        <f>'[1]17'!AW$17*$E18/100</f>
        <v>0</v>
      </c>
      <c r="R18" s="11">
        <f>'[1]17'!AX$17*$E18/100</f>
        <v>0</v>
      </c>
    </row>
    <row r="19" spans="3:18" ht="13.5">
      <c r="C19" s="1">
        <v>17007</v>
      </c>
      <c r="D19" t="s">
        <v>40</v>
      </c>
      <c r="E19">
        <v>4</v>
      </c>
      <c r="F19" s="10">
        <f>'[1]17'!G$8*$E19/100</f>
        <v>2.84</v>
      </c>
      <c r="G19" s="11">
        <f>'[1]17'!I$8*$E19/100</f>
        <v>0.308</v>
      </c>
      <c r="H19" s="11">
        <f>'[1]17'!J$8*$E19/100</f>
        <v>0</v>
      </c>
      <c r="I19" s="11">
        <f>'[1]17'!K$8*$E19/100</f>
        <v>0.40399999999999997</v>
      </c>
      <c r="J19" s="10">
        <f>'[1]17'!M$8*$E19/100</f>
        <v>228</v>
      </c>
      <c r="K19" s="10">
        <f>'[1]17'!O$8*$E19/100</f>
        <v>1.16</v>
      </c>
      <c r="L19" s="11">
        <f>'[1]17'!R$8*$E19/100</f>
        <v>0.068</v>
      </c>
      <c r="M19" s="12">
        <f>'[1]17'!AA$8*$E19/100</f>
        <v>0</v>
      </c>
      <c r="N19" s="13">
        <f>'[1]17'!AI$8*$E19/100</f>
        <v>0.002</v>
      </c>
      <c r="O19" s="13">
        <f>'[1]17'!AJ$8*$E19/100</f>
        <v>0.0068000000000000005</v>
      </c>
      <c r="P19" s="10">
        <f>'[1]17'!AP$8*$E19/100</f>
        <v>0</v>
      </c>
      <c r="Q19" s="11">
        <f>'[1]17'!AW$8*$E19/100</f>
        <v>0</v>
      </c>
      <c r="R19" s="11">
        <f>'[1]17'!AX$8*$E19/100</f>
        <v>0.58</v>
      </c>
    </row>
    <row r="20" spans="3:18" ht="13.5">
      <c r="C20" s="1">
        <v>16001</v>
      </c>
      <c r="D20" t="s">
        <v>41</v>
      </c>
      <c r="E20">
        <v>7</v>
      </c>
      <c r="F20" s="10">
        <f>'[1]16'!G$2*$E20/100</f>
        <v>7.63</v>
      </c>
      <c r="G20" s="11">
        <f>'[1]16'!I$2*$E20/100</f>
        <v>0.028000000000000004</v>
      </c>
      <c r="H20" s="11">
        <f>'[1]16'!J$2*$E20/100</f>
        <v>0</v>
      </c>
      <c r="I20" s="11">
        <f>'[1]16'!K$2*$E20/100</f>
        <v>0.343</v>
      </c>
      <c r="J20" s="10">
        <f>'[1]16'!M$2*$E20/100</f>
        <v>0.14</v>
      </c>
      <c r="K20" s="10">
        <f>'[1]16'!O$2*$E20/100</f>
        <v>0.21</v>
      </c>
      <c r="L20" s="11">
        <f>'[1]16'!R$2*$E20/100</f>
        <v>0</v>
      </c>
      <c r="M20" s="12">
        <f>'[1]16'!AA$2*$E20/100</f>
        <v>0</v>
      </c>
      <c r="N20" s="13">
        <f>'[1]16'!AI$2*$E20/100</f>
        <v>0</v>
      </c>
      <c r="O20" s="13">
        <f>'[1]16'!AJ$2*$E20/100</f>
        <v>0</v>
      </c>
      <c r="P20" s="10">
        <f>'[1]16'!AP$2*$E20/100</f>
        <v>0</v>
      </c>
      <c r="Q20" s="11">
        <f>'[1]16'!AW$2*$E20/100</f>
        <v>0</v>
      </c>
      <c r="R20" s="11">
        <f>'[1]16'!AX$2*$E20/100</f>
        <v>0</v>
      </c>
    </row>
    <row r="21" spans="3:18" ht="13.5">
      <c r="C21" s="1">
        <v>2034</v>
      </c>
      <c r="D21" t="s">
        <v>42</v>
      </c>
      <c r="E21">
        <v>2</v>
      </c>
      <c r="F21" s="10">
        <f>'[1]2'!G$35*$E21/100</f>
        <v>6.6</v>
      </c>
      <c r="G21" s="11">
        <f>'[1]2'!I$35*$E21/100</f>
        <v>0.002</v>
      </c>
      <c r="H21" s="11">
        <f>'[1]2'!J$35*$E21/100</f>
        <v>0.002</v>
      </c>
      <c r="I21" s="11">
        <f>'[1]2'!K$35*$E21/100</f>
        <v>1.632</v>
      </c>
      <c r="J21" s="10">
        <f>'[1]2'!M$35*$E21/100</f>
        <v>0.04</v>
      </c>
      <c r="K21" s="10">
        <f>'[1]2'!O$35*$E21/100</f>
        <v>0.2</v>
      </c>
      <c r="L21" s="11">
        <f>'[1]2'!R$35*$E21/100</f>
        <v>0.012</v>
      </c>
      <c r="M21" s="12">
        <f>'[1]2'!AA$35*$E21/100</f>
        <v>0</v>
      </c>
      <c r="N21" s="13">
        <f>'[1]2'!AI$35*$E21/100</f>
        <v>0</v>
      </c>
      <c r="O21" s="13">
        <f>'[1]2'!AJ$35*$E21/100</f>
        <v>0</v>
      </c>
      <c r="P21" s="10">
        <f>'[1]2'!AP$35*$E21/100</f>
        <v>0</v>
      </c>
      <c r="Q21" s="11">
        <f>'[1]2'!AW$35*$E21/100</f>
        <v>0</v>
      </c>
      <c r="R21" s="11">
        <f>'[1]2'!AX$35*$E21/100</f>
        <v>0</v>
      </c>
    </row>
    <row r="22" spans="4:18" ht="13.5">
      <c r="D22" t="s">
        <v>25</v>
      </c>
      <c r="E22">
        <v>2</v>
      </c>
      <c r="F22" s="10"/>
      <c r="G22" s="11"/>
      <c r="H22" s="11"/>
      <c r="I22" s="11"/>
      <c r="J22" s="10"/>
      <c r="K22" s="10"/>
      <c r="L22" s="11"/>
      <c r="M22" s="12"/>
      <c r="N22" s="13"/>
      <c r="O22" s="13"/>
      <c r="P22" s="10"/>
      <c r="Q22" s="11"/>
      <c r="R22" s="11"/>
    </row>
    <row r="23" spans="3:18" ht="13.5">
      <c r="C23" s="1">
        <v>6061</v>
      </c>
      <c r="D23" t="s">
        <v>43</v>
      </c>
      <c r="E23">
        <v>18</v>
      </c>
      <c r="F23" s="10">
        <f>'[1]6'!G$66*$E23/100</f>
        <v>4.14</v>
      </c>
      <c r="G23" s="11">
        <f>'[1]6'!I$66*$E23/100</f>
        <v>0.234</v>
      </c>
      <c r="H23" s="11">
        <f>'[1]6'!J$66*$E23/100</f>
        <v>0.036000000000000004</v>
      </c>
      <c r="I23" s="11">
        <f>'[1]6'!K$66*$E23/100</f>
        <v>0.936</v>
      </c>
      <c r="J23" s="10">
        <f>'[1]6'!M$66*$E23/100</f>
        <v>0.9</v>
      </c>
      <c r="K23" s="10">
        <f>'[1]6'!O$66*$E23/100</f>
        <v>7.74</v>
      </c>
      <c r="L23" s="11">
        <f>'[1]6'!R$66*$E23/100</f>
        <v>0.05399999999999999</v>
      </c>
      <c r="M23" s="12">
        <f>'[1]6'!AA$66*$E23/100</f>
        <v>0.72</v>
      </c>
      <c r="N23" s="13">
        <f>'[1]6'!AI$66*$E23/100</f>
        <v>0.0072</v>
      </c>
      <c r="O23" s="13">
        <f>'[1]6'!AJ$66*$E23/100</f>
        <v>0.0054</v>
      </c>
      <c r="P23" s="10">
        <f>'[1]6'!AP$66*$E23/100</f>
        <v>7.38</v>
      </c>
      <c r="Q23" s="11">
        <f>'[1]6'!AW$66*$E23/100</f>
        <v>0.324</v>
      </c>
      <c r="R23" s="11">
        <f>'[1]6'!AX$66*$E23/100</f>
        <v>0</v>
      </c>
    </row>
    <row r="24" spans="3:18" ht="13.5">
      <c r="C24" s="1">
        <v>6072</v>
      </c>
      <c r="D24" t="s">
        <v>44</v>
      </c>
      <c r="E24">
        <v>18</v>
      </c>
      <c r="F24" s="10">
        <f>'[1]6'!G$77*$E24/100</f>
        <v>4.14</v>
      </c>
      <c r="G24" s="11">
        <f>'[1]6'!I$77*$E24/100</f>
        <v>0.396</v>
      </c>
      <c r="H24" s="11">
        <f>'[1]6'!J$77*$E24/100</f>
        <v>0.018000000000000002</v>
      </c>
      <c r="I24" s="11">
        <f>'[1]6'!K$77*$E24/100</f>
        <v>0.8639999999999999</v>
      </c>
      <c r="J24" s="10">
        <f>'[1]6'!M$77*$E24/100</f>
        <v>6.48</v>
      </c>
      <c r="K24" s="10">
        <f>'[1]6'!O$77*$E24/100</f>
        <v>37.8</v>
      </c>
      <c r="L24" s="11">
        <f>'[1]6'!R$77*$E24/100</f>
        <v>0.37800000000000006</v>
      </c>
      <c r="M24" s="12">
        <f>'[1]6'!AA$77*$E24/100</f>
        <v>19.8</v>
      </c>
      <c r="N24" s="13">
        <f>'[1]6'!AI$77*$E24/100</f>
        <v>0.0144</v>
      </c>
      <c r="O24" s="13">
        <f>'[1]6'!AJ$77*$E24/100</f>
        <v>0.026999999999999996</v>
      </c>
      <c r="P24" s="10">
        <f>'[1]6'!AP$77*$E24/100</f>
        <v>9.9</v>
      </c>
      <c r="Q24" s="11">
        <f>'[1]6'!AW$77*$E24/100</f>
        <v>0.54</v>
      </c>
      <c r="R24" s="11">
        <f>'[1]6'!AX$77*$E24/100</f>
        <v>0.018000000000000002</v>
      </c>
    </row>
    <row r="25" spans="3:18" ht="13.5">
      <c r="C25" s="1">
        <v>6128</v>
      </c>
      <c r="D25" t="s">
        <v>45</v>
      </c>
      <c r="E25">
        <v>4</v>
      </c>
      <c r="F25" s="10">
        <f>'[1]6'!G$137*$E25/100</f>
        <v>0.84</v>
      </c>
      <c r="G25" s="11">
        <f>'[1]6'!I$137*$E25/100</f>
        <v>0.084</v>
      </c>
      <c r="H25" s="11">
        <f>'[1]6'!J$137*$E25/100</f>
        <v>0.02</v>
      </c>
      <c r="I25" s="11">
        <f>'[1]6'!K$137*$E25/100</f>
        <v>0.132</v>
      </c>
      <c r="J25" s="10">
        <f>'[1]6'!M$137*$E25/100</f>
        <v>0.2</v>
      </c>
      <c r="K25" s="10">
        <f>'[1]6'!O$137*$E25/100</f>
        <v>2.16</v>
      </c>
      <c r="L25" s="11">
        <f>'[1]6'!R$137*$E25/100</f>
        <v>0.02</v>
      </c>
      <c r="M25" s="12">
        <f>'[1]6'!AA$137*$E25/100</f>
        <v>6.4</v>
      </c>
      <c r="N25" s="13">
        <f>'[1]6'!AI$137*$E25/100</f>
        <v>0.0032</v>
      </c>
      <c r="O25" s="13">
        <f>'[1]6'!AJ$137*$E25/100</f>
        <v>0.0052</v>
      </c>
      <c r="P25" s="10">
        <f>'[1]6'!AP$137*$E25/100</f>
        <v>1.88</v>
      </c>
      <c r="Q25" s="11">
        <f>'[1]6'!AW$137*$E25/100</f>
        <v>0.076</v>
      </c>
      <c r="R25" s="11">
        <f>'[1]6'!AX$137*$E25/100</f>
        <v>0</v>
      </c>
    </row>
    <row r="26" spans="3:18" ht="13.5">
      <c r="C26" s="1">
        <v>6183</v>
      </c>
      <c r="D26" t="s">
        <v>46</v>
      </c>
      <c r="E26">
        <v>10</v>
      </c>
      <c r="F26" s="10">
        <f>'[1]6'!G$195*$E26/100</f>
        <v>2.9</v>
      </c>
      <c r="G26" s="11">
        <f>'[1]6'!I$195*$E26/100</f>
        <v>0.11</v>
      </c>
      <c r="H26" s="11">
        <f>'[1]6'!J$195*$E26/100</f>
        <v>0.01</v>
      </c>
      <c r="I26" s="11">
        <f>'[1]6'!K$195*$E26/100</f>
        <v>0.72</v>
      </c>
      <c r="J26" s="10">
        <f>'[1]6'!M$195*$E26/100</f>
        <v>0.4</v>
      </c>
      <c r="K26" s="10">
        <f>'[1]6'!O$195*$E26/100</f>
        <v>1.2</v>
      </c>
      <c r="L26" s="11">
        <f>'[1]6'!R$195*$E26/100</f>
        <v>0.04</v>
      </c>
      <c r="M26" s="12">
        <f>'[1]6'!AA$195*$E26/100</f>
        <v>8</v>
      </c>
      <c r="N26" s="13">
        <f>'[1]6'!AI$195*$E26/100</f>
        <v>0.007000000000000001</v>
      </c>
      <c r="O26" s="13">
        <f>'[1]6'!AJ$195*$E26/100</f>
        <v>0.005</v>
      </c>
      <c r="P26" s="10">
        <f>'[1]6'!AP$195*$E26/100</f>
        <v>3.2</v>
      </c>
      <c r="Q26" s="11">
        <f>'[1]6'!AW$195*$E26/100</f>
        <v>0.14</v>
      </c>
      <c r="R26" s="11">
        <f>'[1]6'!AX$195*$E26/100</f>
        <v>0</v>
      </c>
    </row>
    <row r="27" spans="4:18" ht="13.5">
      <c r="D27" t="s">
        <v>47</v>
      </c>
      <c r="E27">
        <v>283.65999999999997</v>
      </c>
      <c r="F27" s="10">
        <v>256.8776</v>
      </c>
      <c r="G27" s="11">
        <v>18.315059999999995</v>
      </c>
      <c r="H27" s="11">
        <v>12.575719999999999</v>
      </c>
      <c r="I27" s="11">
        <v>17.28038</v>
      </c>
      <c r="J27" s="10">
        <v>508.25800000000004</v>
      </c>
      <c r="K27" s="10">
        <v>138.15199999999996</v>
      </c>
      <c r="L27" s="11">
        <v>3.0250200000000005</v>
      </c>
      <c r="M27" s="12">
        <v>50.2242</v>
      </c>
      <c r="N27" s="13">
        <v>0.5403359999999999</v>
      </c>
      <c r="O27" s="13">
        <v>0.311708</v>
      </c>
      <c r="P27" s="10">
        <v>25.961599999999997</v>
      </c>
      <c r="Q27" s="11">
        <v>4.212399999999999</v>
      </c>
      <c r="R27" s="11">
        <v>1.2355599999999998</v>
      </c>
    </row>
    <row r="28" spans="2:18" ht="13.5">
      <c r="B28" s="1" t="s">
        <v>48</v>
      </c>
      <c r="C28" s="1">
        <v>2012</v>
      </c>
      <c r="D28" t="s">
        <v>49</v>
      </c>
      <c r="E28">
        <v>30</v>
      </c>
      <c r="F28" s="10">
        <f>'[1]2'!G$13*$E28/100</f>
        <v>21.6</v>
      </c>
      <c r="G28" s="11">
        <f>'[1]2'!I$13*$E28/100</f>
        <v>0.66</v>
      </c>
      <c r="H28" s="11">
        <f>'[1]2'!J$13*$E28/100</f>
        <v>0.03</v>
      </c>
      <c r="I28" s="11">
        <f>'[1]2'!K$13*$E28/100</f>
        <v>4.830000000000001</v>
      </c>
      <c r="J28" s="10">
        <f>'[1]2'!M$13*$E28/100</f>
        <v>0.9</v>
      </c>
      <c r="K28" s="10">
        <f>'[1]2'!O$13*$E28/100</f>
        <v>6</v>
      </c>
      <c r="L28" s="11">
        <f>'[1]2'!R$13*$E28/100</f>
        <v>0.18</v>
      </c>
      <c r="M28" s="12">
        <f>'[1]2'!AA$13*$E28/100</f>
        <v>0</v>
      </c>
      <c r="N28" s="13">
        <f>'[1]2'!AI$13*$E28/100</f>
        <v>0.021</v>
      </c>
      <c r="O28" s="13">
        <f>'[1]2'!AJ$13*$E28/100</f>
        <v>0.003</v>
      </c>
      <c r="P28" s="10">
        <f>'[1]2'!AP$13*$E28/100</f>
        <v>1.5</v>
      </c>
      <c r="Q28" s="11">
        <f>'[1]2'!AW$13*$E28/100</f>
        <v>0.6</v>
      </c>
      <c r="R28" s="11">
        <f>'[1]2'!AX$13*$E28/100</f>
        <v>0</v>
      </c>
    </row>
    <row r="29" spans="3:18" ht="13.5">
      <c r="C29" s="1">
        <v>6318</v>
      </c>
      <c r="D29" t="s">
        <v>50</v>
      </c>
      <c r="E29">
        <v>30</v>
      </c>
      <c r="F29" s="10">
        <f>'[1]6'!G$340*$E29/100</f>
        <v>19.8</v>
      </c>
      <c r="G29" s="11">
        <f>'[1]6'!I$340*$E29/100</f>
        <v>0.39</v>
      </c>
      <c r="H29" s="11">
        <f>'[1]6'!J$340*$E29/100</f>
        <v>0.03</v>
      </c>
      <c r="I29" s="11">
        <f>'[1]6'!K$340*$E29/100</f>
        <v>4.830000000000001</v>
      </c>
      <c r="J29" s="10">
        <f>'[1]6'!M$340*$E29/100</f>
        <v>4.5</v>
      </c>
      <c r="K29" s="10">
        <f>'[1]6'!O$340*$E29/100</f>
        <v>6</v>
      </c>
      <c r="L29" s="11">
        <f>'[1]6'!R$340*$E29/100</f>
        <v>0.12</v>
      </c>
      <c r="M29" s="12">
        <f>'[1]6'!AA$340*$E29/100</f>
        <v>0</v>
      </c>
      <c r="N29" s="13">
        <f>'[1]6'!AI$340*$E29/100</f>
        <v>0.018</v>
      </c>
      <c r="O29" s="13">
        <f>'[1]6'!AJ$340*$E29/100</f>
        <v>0</v>
      </c>
      <c r="P29" s="10">
        <f>'[1]6'!AP$340*$E29/100</f>
        <v>5.4</v>
      </c>
      <c r="Q29" s="11">
        <f>'[1]6'!AW$340*$E29/100</f>
        <v>0.69</v>
      </c>
      <c r="R29" s="11">
        <f>'[1]6'!AX$340*$E29/100</f>
        <v>0</v>
      </c>
    </row>
    <row r="30" spans="3:18" ht="13.5">
      <c r="C30" s="1">
        <v>6214</v>
      </c>
      <c r="D30" t="s">
        <v>51</v>
      </c>
      <c r="E30">
        <v>25</v>
      </c>
      <c r="F30" s="10">
        <f>'[1]6'!G$230*$E30/100</f>
        <v>9.25</v>
      </c>
      <c r="G30" s="11">
        <f>'[1]6'!I$230*$E30/100</f>
        <v>0.15</v>
      </c>
      <c r="H30" s="11">
        <f>'[1]6'!J$230*$E30/100</f>
        <v>0.025</v>
      </c>
      <c r="I30" s="11">
        <f>'[1]6'!K$230*$E30/100</f>
        <v>2.25</v>
      </c>
      <c r="J30" s="10">
        <f>'[1]6'!M$230*$E30/100</f>
        <v>6.25</v>
      </c>
      <c r="K30" s="10">
        <f>'[1]6'!O$230*$E30/100</f>
        <v>6.75</v>
      </c>
      <c r="L30" s="11">
        <f>'[1]6'!R$230*$E30/100</f>
        <v>0.05</v>
      </c>
      <c r="M30" s="12">
        <f>'[1]6'!AA$230*$E30/100</f>
        <v>170</v>
      </c>
      <c r="N30" s="13">
        <f>'[1]6'!AI$230*$E30/100</f>
        <v>0.01</v>
      </c>
      <c r="O30" s="13">
        <f>'[1]6'!AJ$230*$E30/100</f>
        <v>0.01</v>
      </c>
      <c r="P30" s="10">
        <f>'[1]6'!AP$230*$E30/100</f>
        <v>1</v>
      </c>
      <c r="Q30" s="11">
        <f>'[1]6'!AW$230*$E30/100</f>
        <v>0.625</v>
      </c>
      <c r="R30" s="11">
        <f>'[1]6'!AX$230*$E30/100</f>
        <v>0.025</v>
      </c>
    </row>
    <row r="31" spans="3:18" ht="13.5">
      <c r="C31" s="1">
        <v>6020</v>
      </c>
      <c r="D31" t="s">
        <v>52</v>
      </c>
      <c r="E31">
        <v>10</v>
      </c>
      <c r="F31" s="10">
        <f>'[1]6'!G$22*$E31/100</f>
        <v>3.6</v>
      </c>
      <c r="G31" s="11">
        <f>'[1]6'!I$22*$E31/100</f>
        <v>0.31</v>
      </c>
      <c r="H31" s="11">
        <f>'[1]6'!J$22*$E31/100</f>
        <v>0.02</v>
      </c>
      <c r="I31" s="11">
        <f>'[1]6'!K$22*$E31/100</f>
        <v>0.75</v>
      </c>
      <c r="J31" s="10">
        <f>'[1]6'!M$22*$E31/100</f>
        <v>0.1</v>
      </c>
      <c r="K31" s="10">
        <f>'[1]6'!O$22*$E31/100</f>
        <v>3.5</v>
      </c>
      <c r="L31" s="11">
        <f>'[1]6'!R$22*$E31/100</f>
        <v>0.09</v>
      </c>
      <c r="M31" s="12">
        <f>'[1]6'!AA$22*$E31/100</f>
        <v>4.7</v>
      </c>
      <c r="N31" s="13">
        <f>'[1]6'!AI$22*$E31/100</f>
        <v>0.015</v>
      </c>
      <c r="O31" s="13">
        <f>'[1]6'!AJ$22*$E31/100</f>
        <v>0.011000000000000001</v>
      </c>
      <c r="P31" s="10">
        <f>'[1]6'!AP$22*$E31/100</f>
        <v>6</v>
      </c>
      <c r="Q31" s="11">
        <f>'[1]6'!AW$22*$E31/100</f>
        <v>0.3</v>
      </c>
      <c r="R31" s="11">
        <f>'[1]6'!AX$22*$E31/100</f>
        <v>0</v>
      </c>
    </row>
    <row r="32" spans="3:18" ht="13.5">
      <c r="C32" s="1">
        <v>17021</v>
      </c>
      <c r="D32" t="s">
        <v>53</v>
      </c>
      <c r="E32">
        <v>80</v>
      </c>
      <c r="F32" s="10">
        <f>'[1]17'!G$23*$E32/100</f>
        <v>1.6</v>
      </c>
      <c r="G32" s="11">
        <f>'[1]17'!I$23*$E32/100</f>
        <v>0.24</v>
      </c>
      <c r="H32" s="11">
        <f>'[1]17'!J$23*$E32/100</f>
        <v>0</v>
      </c>
      <c r="I32" s="11">
        <f>'[1]17'!K$23*$E32/100</f>
        <v>0.24</v>
      </c>
      <c r="J32" s="10">
        <f>'[1]17'!M$23*$E32/100</f>
        <v>27.2</v>
      </c>
      <c r="K32" s="10">
        <f>'[1]17'!O$23*$E32/100</f>
        <v>2.4</v>
      </c>
      <c r="L32" s="11">
        <f>'[1]17'!R$23*$E32/100</f>
        <v>0</v>
      </c>
      <c r="M32" s="12">
        <f>'[1]17'!AA$23*$E32/100</f>
        <v>0</v>
      </c>
      <c r="N32" s="13">
        <f>'[1]17'!AI$23*$E32/100</f>
        <v>0.008</v>
      </c>
      <c r="O32" s="13">
        <f>'[1]17'!AJ$23*$E32/100</f>
        <v>0.008</v>
      </c>
      <c r="P32" s="10">
        <f>'[1]17'!AP$23*$E32/100</f>
        <v>0</v>
      </c>
      <c r="Q32" s="11">
        <f>'[1]17'!AW$23*$E32/100</f>
        <v>0</v>
      </c>
      <c r="R32" s="11">
        <f>'[1]17'!AX$23*$E32/100</f>
        <v>0.08</v>
      </c>
    </row>
    <row r="33" spans="3:18" ht="13.5">
      <c r="C33" s="1">
        <v>3003</v>
      </c>
      <c r="D33" t="s">
        <v>38</v>
      </c>
      <c r="E33">
        <v>4</v>
      </c>
      <c r="F33" s="10">
        <f>'[1]3'!G$4*$E33/100</f>
        <v>15.36</v>
      </c>
      <c r="G33" s="11">
        <f>'[1]3'!I$4*$E33/100</f>
        <v>0</v>
      </c>
      <c r="H33" s="11">
        <f>'[1]3'!J$4*$E33/100</f>
        <v>0</v>
      </c>
      <c r="I33" s="11">
        <f>'[1]3'!K$4*$E33/100</f>
        <v>3.968</v>
      </c>
      <c r="J33" s="10">
        <f>'[1]3'!M$4*$E33/100</f>
        <v>0.04</v>
      </c>
      <c r="K33" s="10">
        <f>'[1]3'!O$4*$E33/100</f>
        <v>0.04</v>
      </c>
      <c r="L33" s="11">
        <f>'[1]3'!R$4*$E33/100</f>
        <v>0</v>
      </c>
      <c r="M33" s="12">
        <f>'[1]3'!AA$4*$E33/100</f>
        <v>0</v>
      </c>
      <c r="N33" s="13">
        <f>'[1]3'!AI$4*$E33/100</f>
        <v>0</v>
      </c>
      <c r="O33" s="13">
        <f>'[1]3'!AJ$4*$E33/100</f>
        <v>0</v>
      </c>
      <c r="P33" s="10">
        <f>'[1]3'!AP$4*$E33/100</f>
        <v>0</v>
      </c>
      <c r="Q33" s="11">
        <f>'[1]3'!AW$4*$E33/100</f>
        <v>0</v>
      </c>
      <c r="R33" s="11">
        <f>'[1]3'!AX$4*$E33/100</f>
        <v>0</v>
      </c>
    </row>
    <row r="34" spans="3:18" ht="13.5">
      <c r="C34" s="1">
        <v>17007</v>
      </c>
      <c r="D34" t="s">
        <v>40</v>
      </c>
      <c r="E34">
        <v>5.5</v>
      </c>
      <c r="F34" s="10">
        <f>'[1]17'!G$8*$E34/100</f>
        <v>3.905</v>
      </c>
      <c r="G34" s="11">
        <f>'[1]17'!I$8*$E34/100</f>
        <v>0.4235</v>
      </c>
      <c r="H34" s="11">
        <f>'[1]17'!J$8*$E34/100</f>
        <v>0</v>
      </c>
      <c r="I34" s="11">
        <f>'[1]17'!K$8*$E34/100</f>
        <v>0.5555</v>
      </c>
      <c r="J34" s="10">
        <f>'[1]17'!M$8*$E34/100</f>
        <v>313.5</v>
      </c>
      <c r="K34" s="10">
        <f>'[1]17'!O$8*$E34/100</f>
        <v>1.595</v>
      </c>
      <c r="L34" s="11">
        <f>'[1]17'!R$8*$E34/100</f>
        <v>0.0935</v>
      </c>
      <c r="M34" s="12">
        <f>'[1]17'!AA$8*$E34/100</f>
        <v>0</v>
      </c>
      <c r="N34" s="13">
        <f>'[1]17'!AI$8*$E34/100</f>
        <v>0.0027500000000000003</v>
      </c>
      <c r="O34" s="13">
        <f>'[1]17'!AJ$8*$E34/100</f>
        <v>0.00935</v>
      </c>
      <c r="P34" s="10">
        <f>'[1]17'!AP$8*$E34/100</f>
        <v>0</v>
      </c>
      <c r="Q34" s="11">
        <f>'[1]17'!AW$8*$E34/100</f>
        <v>0</v>
      </c>
      <c r="R34" s="11">
        <f>'[1]17'!AX$8*$E34/100</f>
        <v>0.7975</v>
      </c>
    </row>
    <row r="35" spans="3:18" ht="13.5">
      <c r="C35" s="1">
        <v>16025</v>
      </c>
      <c r="D35" t="s">
        <v>54</v>
      </c>
      <c r="E35">
        <v>5</v>
      </c>
      <c r="F35" s="10">
        <f>'[1]16'!G$26*$E35/100</f>
        <v>12.05</v>
      </c>
      <c r="G35" s="11">
        <f>'[1]16'!I$26*$E35/100</f>
        <v>0.015</v>
      </c>
      <c r="H35" s="11">
        <f>'[1]16'!J$26*$E35/100</f>
        <v>0</v>
      </c>
      <c r="I35" s="11">
        <f>'[1]16'!K$26*$E35/100</f>
        <v>2.16</v>
      </c>
      <c r="J35" s="10">
        <f>'[1]16'!M$26*$E35/100</f>
        <v>0.15</v>
      </c>
      <c r="K35" s="10">
        <f>'[1]16'!O$26*$E35/100</f>
        <v>0.1</v>
      </c>
      <c r="L35" s="11">
        <f>'[1]16'!R$26*$E35/100</f>
        <v>0</v>
      </c>
      <c r="M35" s="12">
        <f>'[1]16'!AA$26*$E35/100</f>
        <v>0</v>
      </c>
      <c r="N35" s="13">
        <f>'[1]16'!AI$26*$E35/100</f>
        <v>0</v>
      </c>
      <c r="O35" s="13">
        <f>'[1]16'!AJ$26*$E35/100</f>
        <v>0</v>
      </c>
      <c r="P35" s="10">
        <f>'[1]16'!AP$26*$E35/100</f>
        <v>0</v>
      </c>
      <c r="Q35" s="11">
        <f>'[1]16'!AW$26*$E35/100</f>
        <v>0</v>
      </c>
      <c r="R35" s="11">
        <f>'[1]16'!AX$26*$E35/100</f>
        <v>0</v>
      </c>
    </row>
    <row r="36" spans="4:18" ht="13.5">
      <c r="D36" t="s">
        <v>55</v>
      </c>
      <c r="E36">
        <v>189.5</v>
      </c>
      <c r="F36" s="10">
        <v>87.165</v>
      </c>
      <c r="G36" s="11">
        <v>2.1885</v>
      </c>
      <c r="H36" s="11">
        <v>0.105</v>
      </c>
      <c r="I36" s="11">
        <v>19.5835</v>
      </c>
      <c r="J36" s="10">
        <v>352.64</v>
      </c>
      <c r="K36" s="10">
        <v>26.384999999999998</v>
      </c>
      <c r="L36" s="11">
        <v>0.5335</v>
      </c>
      <c r="M36" s="12">
        <v>174.7</v>
      </c>
      <c r="N36" s="13">
        <v>0.07475000000000001</v>
      </c>
      <c r="O36" s="13">
        <v>0.04135</v>
      </c>
      <c r="P36" s="10">
        <v>13.9</v>
      </c>
      <c r="Q36" s="11">
        <v>2.215</v>
      </c>
      <c r="R36" s="11">
        <v>0.9025</v>
      </c>
    </row>
    <row r="37" spans="2:18" ht="13.5">
      <c r="B37" s="1" t="s">
        <v>56</v>
      </c>
      <c r="C37" s="1">
        <v>2006</v>
      </c>
      <c r="D37" t="s">
        <v>57</v>
      </c>
      <c r="E37">
        <v>30</v>
      </c>
      <c r="F37" s="10">
        <f>'[1]2'!G$7*$E37/100</f>
        <v>39.6</v>
      </c>
      <c r="G37" s="11">
        <f>'[1]2'!I$7*$E37/100</f>
        <v>0.36</v>
      </c>
      <c r="H37" s="11">
        <f>'[1]2'!J$7*$E37/100</f>
        <v>0.06</v>
      </c>
      <c r="I37" s="11">
        <f>'[1]2'!K$7*$E37/100</f>
        <v>9.45</v>
      </c>
      <c r="J37" s="10">
        <f>'[1]2'!M$7*$E37/100</f>
        <v>1.2</v>
      </c>
      <c r="K37" s="10">
        <f>'[1]2'!O$7*$E37/100</f>
        <v>12</v>
      </c>
      <c r="L37" s="11">
        <f>'[1]2'!R$7*$E37/100</f>
        <v>0.21</v>
      </c>
      <c r="M37" s="12">
        <f>'[1]2'!AA$7*$E37/100</f>
        <v>0.6</v>
      </c>
      <c r="N37" s="13">
        <f>'[1]2'!AI$7*$E37/100</f>
        <v>0.033</v>
      </c>
      <c r="O37" s="13">
        <f>'[1]2'!AJ$7*$E37/100</f>
        <v>0.009</v>
      </c>
      <c r="P37" s="10">
        <f>'[1]2'!AP$7*$E37/100</f>
        <v>8.7</v>
      </c>
      <c r="Q37" s="11">
        <f>'[1]2'!AW$7*$E37/100</f>
        <v>0.69</v>
      </c>
      <c r="R37" s="11">
        <f>'[1]2'!AX$7*$E37/100</f>
        <v>0</v>
      </c>
    </row>
    <row r="38" spans="3:18" ht="13.5">
      <c r="C38" s="1">
        <v>8016</v>
      </c>
      <c r="D38" t="s">
        <v>58</v>
      </c>
      <c r="E38">
        <v>20</v>
      </c>
      <c r="F38" s="10">
        <f>'[1]8'!G$18*$E38/100</f>
        <v>3.6</v>
      </c>
      <c r="G38" s="11">
        <f>'[1]8'!I$18*$E38/100</f>
        <v>0.54</v>
      </c>
      <c r="H38" s="11">
        <f>'[1]8'!J$18*$E38/100</f>
        <v>0.12</v>
      </c>
      <c r="I38" s="11">
        <f>'[1]8'!K$18*$E38/100</f>
        <v>1</v>
      </c>
      <c r="J38" s="10">
        <f>'[1]8'!M$18*$E38/100</f>
        <v>0.6</v>
      </c>
      <c r="K38" s="10">
        <f>'[1]8'!O$18*$E38/100</f>
        <v>0.2</v>
      </c>
      <c r="L38" s="11">
        <f>'[1]8'!R$18*$E38/100</f>
        <v>0.08</v>
      </c>
      <c r="M38" s="12">
        <f>'[1]8'!AA$18*$E38/100</f>
        <v>0</v>
      </c>
      <c r="N38" s="13">
        <f>'[1]8'!AI$18*$E38/100</f>
        <v>0.032</v>
      </c>
      <c r="O38" s="13">
        <f>'[1]8'!AJ$18*$E38/100</f>
        <v>0.032</v>
      </c>
      <c r="P38" s="10">
        <f>'[1]8'!AP$18*$E38/100</f>
        <v>1.4</v>
      </c>
      <c r="Q38" s="11">
        <f>'[1]8'!AW$18*$E38/100</f>
        <v>0.74</v>
      </c>
      <c r="R38" s="11">
        <f>'[1]8'!AX$18*$E38/100</f>
        <v>0</v>
      </c>
    </row>
    <row r="39" spans="3:18" ht="13.5">
      <c r="C39" s="1">
        <v>6228</v>
      </c>
      <c r="D39" t="s">
        <v>59</v>
      </c>
      <c r="E39">
        <v>2</v>
      </c>
      <c r="F39" s="10">
        <f>'[1]6'!G$244*$E39/100</f>
        <v>0.54</v>
      </c>
      <c r="G39" s="11">
        <f>'[1]6'!I$244*$E39/100</f>
        <v>0.04</v>
      </c>
      <c r="H39" s="11">
        <f>'[1]6'!J$244*$E39/100</f>
        <v>0.006</v>
      </c>
      <c r="I39" s="11">
        <f>'[1]6'!K$244*$E39/100</f>
        <v>0.10800000000000001</v>
      </c>
      <c r="J39" s="10">
        <f>'[1]6'!M$244*$E39/100</f>
        <v>0.02</v>
      </c>
      <c r="K39" s="10">
        <f>'[1]6'!O$244*$E39/100</f>
        <v>2</v>
      </c>
      <c r="L39" s="11">
        <f>'[1]6'!R$244*$E39/100</f>
        <v>0.02</v>
      </c>
      <c r="M39" s="12">
        <f>'[1]6'!AA$244*$E39/100</f>
        <v>3.8</v>
      </c>
      <c r="N39" s="13">
        <f>'[1]6'!AI$244*$E39/100</f>
        <v>0.0016</v>
      </c>
      <c r="O39" s="13">
        <f>'[1]6'!AJ$244*$E39/100</f>
        <v>0.0028000000000000004</v>
      </c>
      <c r="P39" s="10">
        <f>'[1]6'!AP$244*$E39/100</f>
        <v>0.88</v>
      </c>
      <c r="Q39" s="11">
        <f>'[1]6'!AW$244*$E39/100</f>
        <v>0.05</v>
      </c>
      <c r="R39" s="11">
        <f>'[1]6'!AX$244*$E39/100</f>
        <v>0</v>
      </c>
    </row>
    <row r="40" spans="3:18" ht="13.5">
      <c r="C40" s="1">
        <v>17021</v>
      </c>
      <c r="D40" t="s">
        <v>53</v>
      </c>
      <c r="E40">
        <v>150</v>
      </c>
      <c r="F40" s="10">
        <f>'[1]17'!G$23*$E40/100</f>
        <v>3</v>
      </c>
      <c r="G40" s="11">
        <f>'[1]17'!I$23*$E40/100</f>
        <v>0.45</v>
      </c>
      <c r="H40" s="11">
        <f>'[1]17'!J$23*$E40/100</f>
        <v>0</v>
      </c>
      <c r="I40" s="11">
        <f>'[1]17'!K$23*$E40/100</f>
        <v>0.45</v>
      </c>
      <c r="J40" s="10">
        <f>'[1]17'!M$23*$E40/100</f>
        <v>51</v>
      </c>
      <c r="K40" s="10">
        <f>'[1]17'!O$23*$E40/100</f>
        <v>4.5</v>
      </c>
      <c r="L40" s="11">
        <f>'[1]17'!R$23*$E40/100</f>
        <v>0</v>
      </c>
      <c r="M40" s="12">
        <f>'[1]17'!AA$23*$E40/100</f>
        <v>0</v>
      </c>
      <c r="N40" s="13">
        <f>'[1]17'!AI$23*$E40/100</f>
        <v>0.015</v>
      </c>
      <c r="O40" s="13">
        <f>'[1]17'!AJ$23*$E40/100</f>
        <v>0.015</v>
      </c>
      <c r="P40" s="10">
        <f>'[1]17'!AP$23*$E40/100</f>
        <v>0</v>
      </c>
      <c r="Q40" s="11">
        <f>'[1]17'!AW$23*$E40/100</f>
        <v>0</v>
      </c>
      <c r="R40" s="11">
        <f>'[1]17'!AX$23*$E40/100</f>
        <v>0.15</v>
      </c>
    </row>
    <row r="41" spans="3:18" ht="13.5">
      <c r="C41" s="1">
        <v>17045</v>
      </c>
      <c r="D41" t="s">
        <v>60</v>
      </c>
      <c r="E41">
        <v>10</v>
      </c>
      <c r="F41" s="10">
        <f>'[1]17'!G$47*$E41/100</f>
        <v>19.2</v>
      </c>
      <c r="G41" s="11">
        <f>'[1]17'!I$47*$E41/100</f>
        <v>1.25</v>
      </c>
      <c r="H41" s="11">
        <f>'[1]17'!J$47*$E41/100</f>
        <v>0.6</v>
      </c>
      <c r="I41" s="11">
        <f>'[1]17'!K$47*$E41/100</f>
        <v>2.19</v>
      </c>
      <c r="J41" s="10">
        <f>'[1]17'!M$47*$E41/100</f>
        <v>490</v>
      </c>
      <c r="K41" s="10">
        <f>'[1]17'!O$47*$E41/100</f>
        <v>10</v>
      </c>
      <c r="L41" s="11">
        <f>'[1]17'!R$47*$E41/100</f>
        <v>0.4</v>
      </c>
      <c r="M41" s="12">
        <f>'[1]17'!AA$47*$E41/100</f>
        <v>0</v>
      </c>
      <c r="N41" s="13">
        <f>'[1]17'!AI$47*$E41/100</f>
        <v>0.003</v>
      </c>
      <c r="O41" s="13">
        <f>'[1]17'!AJ$47*$E41/100</f>
        <v>0.01</v>
      </c>
      <c r="P41" s="10">
        <f>'[1]17'!AP$47*$E41/100</f>
        <v>0</v>
      </c>
      <c r="Q41" s="11">
        <f>'[1]17'!AW$47*$E41/100</f>
        <v>0.49</v>
      </c>
      <c r="R41" s="11">
        <f>'[1]17'!AX$47*$E41/100</f>
        <v>1.24</v>
      </c>
    </row>
    <row r="42" spans="4:18" ht="13.5">
      <c r="D42" t="s">
        <v>61</v>
      </c>
      <c r="E42">
        <v>212</v>
      </c>
      <c r="F42" s="10">
        <v>65.94</v>
      </c>
      <c r="G42" s="11">
        <v>2.64</v>
      </c>
      <c r="H42" s="11">
        <v>0.786</v>
      </c>
      <c r="I42" s="11">
        <v>13.197999999999999</v>
      </c>
      <c r="J42" s="10">
        <v>542.82</v>
      </c>
      <c r="K42" s="10">
        <v>28.7</v>
      </c>
      <c r="L42" s="11">
        <v>0.71</v>
      </c>
      <c r="M42" s="12">
        <v>4.3999999999999995</v>
      </c>
      <c r="N42" s="13">
        <v>0.08460000000000001</v>
      </c>
      <c r="O42" s="13">
        <v>0.0688</v>
      </c>
      <c r="P42" s="10">
        <v>10.98</v>
      </c>
      <c r="Q42" s="11">
        <v>1.97</v>
      </c>
      <c r="R42" s="11">
        <v>1.39</v>
      </c>
    </row>
    <row r="43" spans="2:18" ht="13.5">
      <c r="B43" s="1" t="s">
        <v>62</v>
      </c>
      <c r="C43" s="1">
        <v>4052</v>
      </c>
      <c r="D43" t="s">
        <v>63</v>
      </c>
      <c r="E43">
        <v>70</v>
      </c>
      <c r="F43" s="10">
        <f>'[1]4'!G$57*$E43/100</f>
        <v>32.2</v>
      </c>
      <c r="G43" s="11">
        <f>'[1]4'!I$57*$E43/100</f>
        <v>2.52</v>
      </c>
      <c r="H43" s="11">
        <f>'[1]4'!J$57*$E43/100</f>
        <v>1.4</v>
      </c>
      <c r="I43" s="11">
        <f>'[1]4'!K$57*$E43/100</f>
        <v>2.17</v>
      </c>
      <c r="J43" s="10">
        <f>'[1]4'!M$57*$E43/100</f>
        <v>1.4</v>
      </c>
      <c r="K43" s="10">
        <f>'[1]4'!O$57*$E43/100</f>
        <v>10.5</v>
      </c>
      <c r="L43" s="11">
        <f>'[1]4'!R$57*$E43/100</f>
        <v>0.84</v>
      </c>
      <c r="M43" s="12">
        <f>'[1]4'!AA$57*$E43/100</f>
        <v>0</v>
      </c>
      <c r="N43" s="13">
        <f>'[1]4'!AI$57*$E43/100</f>
        <v>0.021</v>
      </c>
      <c r="O43" s="13">
        <f>'[1]4'!AJ$57*$E43/100</f>
        <v>0.014000000000000002</v>
      </c>
      <c r="P43" s="10">
        <f>'[1]4'!AP$57*$E43/100</f>
        <v>0</v>
      </c>
      <c r="Q43" s="11">
        <f>'[1]4'!AW$57*$E43/100</f>
        <v>0.14</v>
      </c>
      <c r="R43" s="11">
        <f>'[1]4'!AX$57*$E43/100</f>
        <v>0</v>
      </c>
    </row>
    <row r="44" spans="3:18" ht="13.5">
      <c r="C44" s="1">
        <v>3003</v>
      </c>
      <c r="D44" t="s">
        <v>38</v>
      </c>
      <c r="E44">
        <v>4</v>
      </c>
      <c r="F44" s="10">
        <f>'[1]3'!G$4*$E44/100</f>
        <v>15.36</v>
      </c>
      <c r="G44" s="11">
        <f>'[1]3'!I$4*$E44/100</f>
        <v>0</v>
      </c>
      <c r="H44" s="11">
        <f>'[1]3'!J$4*$E44/100</f>
        <v>0</v>
      </c>
      <c r="I44" s="11">
        <f>'[1]3'!K$4*$E44/100</f>
        <v>3.968</v>
      </c>
      <c r="J44" s="10">
        <f>'[1]3'!M$4*$E44/100</f>
        <v>0.04</v>
      </c>
      <c r="K44" s="10">
        <f>'[1]3'!O$4*$E44/100</f>
        <v>0.04</v>
      </c>
      <c r="L44" s="11">
        <f>'[1]3'!R$4*$E44/100</f>
        <v>0</v>
      </c>
      <c r="M44" s="12">
        <f>'[1]3'!AA$4*$E44/100</f>
        <v>0</v>
      </c>
      <c r="N44" s="13">
        <f>'[1]3'!AI$4*$E44/100</f>
        <v>0</v>
      </c>
      <c r="O44" s="13">
        <f>'[1]3'!AJ$4*$E44/100</f>
        <v>0</v>
      </c>
      <c r="P44" s="10">
        <f>'[1]3'!AP$4*$E44/100</f>
        <v>0</v>
      </c>
      <c r="Q44" s="11">
        <f>'[1]3'!AW$4*$E44/100</f>
        <v>0</v>
      </c>
      <c r="R44" s="11">
        <f>'[1]3'!AX$4*$E44/100</f>
        <v>0</v>
      </c>
    </row>
    <row r="45" spans="4:18" ht="13.5">
      <c r="D45" t="s">
        <v>64</v>
      </c>
      <c r="E45">
        <v>9</v>
      </c>
      <c r="F45" s="10">
        <v>12</v>
      </c>
      <c r="G45" s="11">
        <v>0</v>
      </c>
      <c r="H45" s="11">
        <v>0</v>
      </c>
      <c r="I45" s="11">
        <v>2.8</v>
      </c>
      <c r="J45" s="10">
        <v>0</v>
      </c>
      <c r="K45" s="10">
        <v>0</v>
      </c>
      <c r="L45" s="11">
        <v>0</v>
      </c>
      <c r="M45" s="12">
        <v>0</v>
      </c>
      <c r="N45" s="13">
        <v>0</v>
      </c>
      <c r="O45" s="13">
        <v>0</v>
      </c>
      <c r="P45" s="10">
        <v>0</v>
      </c>
      <c r="Q45" s="11">
        <v>0.1</v>
      </c>
      <c r="R45" s="11">
        <v>0</v>
      </c>
    </row>
    <row r="46" spans="3:18" ht="13.5">
      <c r="C46" s="1">
        <v>9028</v>
      </c>
      <c r="D46" t="s">
        <v>65</v>
      </c>
      <c r="E46">
        <v>2.7</v>
      </c>
      <c r="F46" s="10">
        <f>'[1]9'!G$29*$E46/100</f>
        <v>0.08100000000000002</v>
      </c>
      <c r="G46" s="11">
        <f>'[1]9'!I$29*$E46/100</f>
        <v>0</v>
      </c>
      <c r="H46" s="11">
        <f>'[1]9'!J$29*$E46/100</f>
        <v>0</v>
      </c>
      <c r="I46" s="11">
        <f>'[1]9'!K$29*$E46/100</f>
        <v>0.04050000000000001</v>
      </c>
      <c r="J46" s="10">
        <f>'[1]9'!M$29*$E46/100</f>
        <v>0.054000000000000006</v>
      </c>
      <c r="K46" s="10">
        <f>'[1]9'!O$29*$E46/100</f>
        <v>0.27</v>
      </c>
      <c r="L46" s="11">
        <f>'[1]9'!R$29*$E46/100</f>
        <v>0.0054</v>
      </c>
      <c r="M46" s="12">
        <f>'[1]9'!AA$29*$E46/100</f>
        <v>0</v>
      </c>
      <c r="N46" s="13">
        <f>'[1]9'!AI$29*$E46/100</f>
        <v>0</v>
      </c>
      <c r="O46" s="13">
        <f>'[1]9'!AJ$29*$E46/100</f>
        <v>0</v>
      </c>
      <c r="P46" s="10">
        <f>'[1]9'!AP$29*$E46/100</f>
        <v>0</v>
      </c>
      <c r="Q46" s="11">
        <f>'[1]9'!AW$29*$E46/100</f>
        <v>0.04050000000000001</v>
      </c>
      <c r="R46" s="11">
        <f>'[1]9'!AX$29*$E46/100</f>
        <v>0</v>
      </c>
    </row>
    <row r="47" spans="4:5" ht="13.5">
      <c r="D47" t="s">
        <v>25</v>
      </c>
      <c r="E47">
        <v>14</v>
      </c>
    </row>
    <row r="48" spans="4:18" ht="13.5">
      <c r="D48" t="s">
        <v>66</v>
      </c>
      <c r="E48">
        <f>SUM(E43:E46)</f>
        <v>85.7</v>
      </c>
      <c r="F48" s="10">
        <f aca="true" t="shared" si="0" ref="F48:R48">SUM(F43:F46)</f>
        <v>59.641000000000005</v>
      </c>
      <c r="G48" s="11">
        <f t="shared" si="0"/>
        <v>2.52</v>
      </c>
      <c r="H48" s="11">
        <f t="shared" si="0"/>
        <v>1.4</v>
      </c>
      <c r="I48" s="11">
        <f t="shared" si="0"/>
        <v>8.978499999999999</v>
      </c>
      <c r="J48" s="10">
        <f t="shared" si="0"/>
        <v>1.494</v>
      </c>
      <c r="K48" s="10">
        <f t="shared" si="0"/>
        <v>10.809999999999999</v>
      </c>
      <c r="L48" s="11">
        <f t="shared" si="0"/>
        <v>0.8453999999999999</v>
      </c>
      <c r="M48" s="12">
        <f t="shared" si="0"/>
        <v>0</v>
      </c>
      <c r="N48" s="13">
        <f t="shared" si="0"/>
        <v>0.021</v>
      </c>
      <c r="O48" s="13">
        <f t="shared" si="0"/>
        <v>0.014000000000000002</v>
      </c>
      <c r="P48" s="10">
        <f t="shared" si="0"/>
        <v>0</v>
      </c>
      <c r="Q48" s="11">
        <f t="shared" si="0"/>
        <v>0.2805</v>
      </c>
      <c r="R48" s="11">
        <f t="shared" si="0"/>
        <v>0</v>
      </c>
    </row>
    <row r="49" spans="4:18" ht="13.5">
      <c r="D49" t="s">
        <v>67</v>
      </c>
      <c r="E49">
        <f>SUM(E4:E5,E7:E26,E28:E35,E37:E41,E43:E46)</f>
        <v>954.8600000000001</v>
      </c>
      <c r="F49" s="10">
        <f aca="true" t="shared" si="1" ref="F49:R49">SUM(F4:F5,F7:F26,F28:F35,F37:F41,F43:F46)</f>
        <v>754.4236000000001</v>
      </c>
      <c r="G49" s="11">
        <f t="shared" si="1"/>
        <v>30.54355999999999</v>
      </c>
      <c r="H49" s="11">
        <f t="shared" si="1"/>
        <v>15.586719999999998</v>
      </c>
      <c r="I49" s="11">
        <f t="shared" si="1"/>
        <v>120.72038000000002</v>
      </c>
      <c r="J49" s="10">
        <f t="shared" si="1"/>
        <v>1406.0120000000002</v>
      </c>
      <c r="K49" s="10">
        <f t="shared" si="1"/>
        <v>208.04699999999994</v>
      </c>
      <c r="L49" s="11">
        <f t="shared" si="1"/>
        <v>5.75392</v>
      </c>
      <c r="M49" s="12">
        <f t="shared" si="1"/>
        <v>229.3242</v>
      </c>
      <c r="N49" s="13">
        <f t="shared" si="1"/>
        <v>0.7846860000000002</v>
      </c>
      <c r="O49" s="13">
        <f t="shared" si="1"/>
        <v>0.4518580000000001</v>
      </c>
      <c r="P49" s="10">
        <f t="shared" si="1"/>
        <v>50.8416</v>
      </c>
      <c r="Q49" s="11">
        <f t="shared" si="1"/>
        <v>9.0779</v>
      </c>
      <c r="R49" s="11">
        <f t="shared" si="1"/>
        <v>3.52806</v>
      </c>
    </row>
    <row r="51" spans="6:18" ht="13.5"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2008-09-03T09:52:06Z</dcterms:created>
  <dcterms:modified xsi:type="dcterms:W3CDTF">2008-09-03T09:52:18Z</dcterms:modified>
  <cp:category/>
  <cp:version/>
  <cp:contentType/>
  <cp:contentStatus/>
</cp:coreProperties>
</file>