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95" windowHeight="5505" activeTab="0"/>
  </bookViews>
  <sheets>
    <sheet name="061004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A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  <comment ref="C2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<sst xmlns="http://schemas.openxmlformats.org/spreadsheetml/2006/main" count="85" uniqueCount="68">
  <si>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</si>
  <si>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</si>
  <si>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</si>
  <si>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</si>
  <si>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</si>
  <si>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</si>
  <si>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</si>
  <si>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</si>
  <si>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</si>
  <si>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</si>
  <si>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</si>
  <si>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</si>
  <si>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</si>
  <si>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</si>
  <si>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</si>
  <si>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</si>
  <si>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</si>
  <si>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</si>
  <si>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</si>
  <si>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</si>
  <si>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</si>
  <si>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</si>
  <si>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</si>
  <si>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えだ豆とひじきのまぜご飯</t>
  </si>
  <si>
    <t>米・精白米（水稲）</t>
  </si>
  <si>
    <t>えだまめ-冷凍</t>
  </si>
  <si>
    <t>ひじき・ほしひじき</t>
  </si>
  <si>
    <t>水</t>
  </si>
  <si>
    <t>Σ合計(4-6)</t>
  </si>
  <si>
    <t>豆腐とひき肉の野菜あんかけ</t>
  </si>
  <si>
    <t>木綿豆腐</t>
  </si>
  <si>
    <t>かつお・昆布だし</t>
  </si>
  <si>
    <t>鶏・ひき肉-生</t>
  </si>
  <si>
    <t>にんじん・根、皮むき-生</t>
  </si>
  <si>
    <t>青ピーマン-生</t>
  </si>
  <si>
    <t>乾ししいたけ-乾</t>
  </si>
  <si>
    <t>えのきたけ-生</t>
  </si>
  <si>
    <t>切りみつば・葉-生</t>
  </si>
  <si>
    <t>しょうが・根茎-生</t>
  </si>
  <si>
    <t>食塩</t>
  </si>
  <si>
    <t>車糖・上白糖</t>
  </si>
  <si>
    <t>こいくちしょうゆ</t>
  </si>
  <si>
    <t>じゃがいもでん粉</t>
  </si>
  <si>
    <t>Σ合計(9-21)</t>
  </si>
  <si>
    <t>トマトとチーズのレモンサラダ</t>
  </si>
  <si>
    <t>ﾄﾏﾄ-生</t>
  </si>
  <si>
    <t>きょうな・葉-生</t>
  </si>
  <si>
    <t>プロセスチーズ</t>
  </si>
  <si>
    <t>レモン・果汁-生</t>
  </si>
  <si>
    <t>穀物酢</t>
  </si>
  <si>
    <t>オリーブ油</t>
  </si>
  <si>
    <t>うすくちしょうゆ</t>
  </si>
  <si>
    <t>Σ合計(24-33)</t>
  </si>
  <si>
    <t>さわやか秋のすまし汁</t>
  </si>
  <si>
    <t>ほうれんそう・葉-生</t>
  </si>
  <si>
    <t>しめじ・ぶなしめじ-生</t>
  </si>
  <si>
    <t>まいたけ-生</t>
  </si>
  <si>
    <t>かつお・昆布だし</t>
  </si>
  <si>
    <t>Σ合計(35-40)</t>
  </si>
  <si>
    <t>白玉の黒蜜きなこがけ</t>
  </si>
  <si>
    <t>白玉粉（もち米製品）</t>
  </si>
  <si>
    <t>黒砂糖</t>
  </si>
  <si>
    <t>きな粉・全粒大豆</t>
  </si>
  <si>
    <t>くるみ-いり</t>
  </si>
  <si>
    <t>温州みかん・缶詰・果肉</t>
  </si>
  <si>
    <t>さくらんぼ・缶詰</t>
  </si>
  <si>
    <t>Σ合計(42-49)</t>
  </si>
  <si>
    <t>Σ合計(4-49)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</si>
</sst>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79">
          <cell r="G79">
            <v>356</v>
          </cell>
          <cell r="I79">
            <v>6.1</v>
          </cell>
          <cell r="J79">
            <v>0.9</v>
          </cell>
          <cell r="K79">
            <v>77.1</v>
          </cell>
          <cell r="M79">
            <v>1</v>
          </cell>
          <cell r="O79">
            <v>5</v>
          </cell>
          <cell r="R79">
            <v>0.8</v>
          </cell>
          <cell r="AA79">
            <v>0</v>
          </cell>
          <cell r="AI79">
            <v>0.08</v>
          </cell>
          <cell r="AJ79">
            <v>0.02</v>
          </cell>
          <cell r="AP79">
            <v>0</v>
          </cell>
          <cell r="AW79">
            <v>0.5</v>
          </cell>
          <cell r="AX79">
            <v>0</v>
          </cell>
        </row>
        <row r="117">
          <cell r="G117">
            <v>369</v>
          </cell>
          <cell r="I117">
            <v>6.3</v>
          </cell>
          <cell r="J117">
            <v>1</v>
          </cell>
          <cell r="K117">
            <v>80</v>
          </cell>
          <cell r="M117">
            <v>2</v>
          </cell>
          <cell r="O117">
            <v>5</v>
          </cell>
          <cell r="R117">
            <v>1.1</v>
          </cell>
          <cell r="AA117">
            <v>0</v>
          </cell>
          <cell r="AI117">
            <v>0.03</v>
          </cell>
          <cell r="AJ117">
            <v>0.01</v>
          </cell>
          <cell r="AP117">
            <v>0</v>
          </cell>
          <cell r="AW117">
            <v>0.5</v>
          </cell>
          <cell r="AX117">
            <v>0</v>
          </cell>
        </row>
      </sheetData>
      <sheetData sheetId="2">
        <row r="35">
          <cell r="G35">
            <v>330</v>
          </cell>
          <cell r="I35">
            <v>0.1</v>
          </cell>
          <cell r="J35">
            <v>0.1</v>
          </cell>
          <cell r="K35">
            <v>81.6</v>
          </cell>
          <cell r="M35">
            <v>2</v>
          </cell>
          <cell r="O35">
            <v>10</v>
          </cell>
          <cell r="R35">
            <v>0.6</v>
          </cell>
          <cell r="AA35">
            <v>0</v>
          </cell>
          <cell r="AI35">
            <v>0</v>
          </cell>
          <cell r="AJ35">
            <v>0</v>
          </cell>
          <cell r="AP35">
            <v>0</v>
          </cell>
          <cell r="AW35">
            <v>0</v>
          </cell>
          <cell r="AX35">
            <v>0</v>
          </cell>
        </row>
      </sheetData>
      <sheetData sheetId="3">
        <row r="2">
          <cell r="G2">
            <v>354</v>
          </cell>
          <cell r="I2">
            <v>1.7</v>
          </cell>
          <cell r="J2">
            <v>0</v>
          </cell>
          <cell r="K2">
            <v>89.7</v>
          </cell>
          <cell r="M2">
            <v>27</v>
          </cell>
          <cell r="O2">
            <v>240</v>
          </cell>
          <cell r="R2">
            <v>4.7</v>
          </cell>
          <cell r="AA2">
            <v>0</v>
          </cell>
          <cell r="AI2">
            <v>0.05</v>
          </cell>
          <cell r="AJ2">
            <v>0.07</v>
          </cell>
          <cell r="AP2">
            <v>0</v>
          </cell>
          <cell r="AW2">
            <v>0</v>
          </cell>
          <cell r="AX2">
            <v>0.1</v>
          </cell>
        </row>
        <row r="4">
          <cell r="G4">
            <v>384</v>
          </cell>
          <cell r="I4">
            <v>0</v>
          </cell>
          <cell r="J4">
            <v>0</v>
          </cell>
          <cell r="K4">
            <v>99.2</v>
          </cell>
          <cell r="M4">
            <v>1</v>
          </cell>
          <cell r="O4">
            <v>1</v>
          </cell>
          <cell r="R4">
            <v>0</v>
          </cell>
          <cell r="AA4">
            <v>0</v>
          </cell>
          <cell r="AI4">
            <v>0</v>
          </cell>
          <cell r="AJ4">
            <v>0</v>
          </cell>
          <cell r="AP4">
            <v>0</v>
          </cell>
          <cell r="AW4">
            <v>0</v>
          </cell>
          <cell r="AX4">
            <v>0</v>
          </cell>
        </row>
      </sheetData>
      <sheetData sheetId="4">
        <row r="32">
          <cell r="G32">
            <v>437</v>
          </cell>
          <cell r="I32">
            <v>35.5</v>
          </cell>
          <cell r="J32">
            <v>23.4</v>
          </cell>
          <cell r="K32">
            <v>31</v>
          </cell>
          <cell r="M32">
            <v>1</v>
          </cell>
          <cell r="O32">
            <v>250</v>
          </cell>
          <cell r="R32">
            <v>9.2</v>
          </cell>
          <cell r="AA32">
            <v>0</v>
          </cell>
          <cell r="AI32">
            <v>0.76</v>
          </cell>
          <cell r="AJ32">
            <v>0.26</v>
          </cell>
          <cell r="AP32">
            <v>0</v>
          </cell>
          <cell r="AW32">
            <v>16.9</v>
          </cell>
          <cell r="AX32">
            <v>0</v>
          </cell>
        </row>
        <row r="37">
          <cell r="G37">
            <v>72</v>
          </cell>
          <cell r="I37">
            <v>6.6</v>
          </cell>
          <cell r="J37">
            <v>4.2</v>
          </cell>
          <cell r="K37">
            <v>1.6</v>
          </cell>
          <cell r="M37">
            <v>13</v>
          </cell>
          <cell r="O37">
            <v>120</v>
          </cell>
          <cell r="R37">
            <v>0.9</v>
          </cell>
          <cell r="AA37">
            <v>0</v>
          </cell>
          <cell r="AI37">
            <v>0.07</v>
          </cell>
          <cell r="AJ37">
            <v>0.03</v>
          </cell>
          <cell r="AP37">
            <v>0</v>
          </cell>
          <cell r="AW37">
            <v>0.4</v>
          </cell>
          <cell r="AX37">
            <v>0</v>
          </cell>
        </row>
      </sheetData>
      <sheetData sheetId="5">
        <row r="16">
          <cell r="G16">
            <v>674</v>
          </cell>
          <cell r="I16">
            <v>14.6</v>
          </cell>
          <cell r="J16">
            <v>68.8</v>
          </cell>
          <cell r="K16">
            <v>11.7</v>
          </cell>
          <cell r="M16">
            <v>4</v>
          </cell>
          <cell r="O16">
            <v>85</v>
          </cell>
          <cell r="R16">
            <v>2.6</v>
          </cell>
          <cell r="AA16">
            <v>2</v>
          </cell>
          <cell r="AI16">
            <v>0.26</v>
          </cell>
          <cell r="AJ16">
            <v>0.15</v>
          </cell>
          <cell r="AP16">
            <v>0</v>
          </cell>
          <cell r="AW16">
            <v>7.5</v>
          </cell>
          <cell r="AX16">
            <v>0</v>
          </cell>
        </row>
      </sheetData>
      <sheetData sheetId="6">
        <row r="19">
          <cell r="G19">
            <v>159</v>
          </cell>
          <cell r="I19">
            <v>13</v>
          </cell>
          <cell r="J19">
            <v>7.6</v>
          </cell>
          <cell r="K19">
            <v>10.6</v>
          </cell>
          <cell r="M19">
            <v>5</v>
          </cell>
          <cell r="O19">
            <v>76</v>
          </cell>
          <cell r="R19">
            <v>2.5</v>
          </cell>
          <cell r="AA19">
            <v>15</v>
          </cell>
          <cell r="AI19">
            <v>0.28</v>
          </cell>
          <cell r="AJ19">
            <v>0.13</v>
          </cell>
          <cell r="AP19">
            <v>27</v>
          </cell>
          <cell r="AW19">
            <v>7.3</v>
          </cell>
          <cell r="AX19">
            <v>0</v>
          </cell>
        </row>
        <row r="77">
          <cell r="G77">
            <v>23</v>
          </cell>
          <cell r="I77">
            <v>2.2</v>
          </cell>
          <cell r="J77">
            <v>0.1</v>
          </cell>
          <cell r="K77">
            <v>4.8</v>
          </cell>
          <cell r="M77">
            <v>36</v>
          </cell>
          <cell r="O77">
            <v>210</v>
          </cell>
          <cell r="R77">
            <v>2.1</v>
          </cell>
          <cell r="AA77">
            <v>110</v>
          </cell>
          <cell r="AI77">
            <v>0.08</v>
          </cell>
          <cell r="AJ77">
            <v>0.15</v>
          </cell>
          <cell r="AP77">
            <v>55</v>
          </cell>
          <cell r="AW77">
            <v>3</v>
          </cell>
          <cell r="AX77">
            <v>0.1</v>
          </cell>
        </row>
        <row r="111">
          <cell r="G111">
            <v>30</v>
          </cell>
          <cell r="I111">
            <v>0.9</v>
          </cell>
          <cell r="J111">
            <v>0.3</v>
          </cell>
          <cell r="K111">
            <v>6.6</v>
          </cell>
          <cell r="M111">
            <v>6</v>
          </cell>
          <cell r="O111">
            <v>12</v>
          </cell>
          <cell r="R111">
            <v>0.5</v>
          </cell>
          <cell r="AA111">
            <v>0</v>
          </cell>
          <cell r="AI111">
            <v>0.03</v>
          </cell>
          <cell r="AJ111">
            <v>0.02</v>
          </cell>
          <cell r="AP111">
            <v>2</v>
          </cell>
          <cell r="AW111">
            <v>2.1</v>
          </cell>
          <cell r="AX111">
            <v>0</v>
          </cell>
        </row>
        <row r="194">
          <cell r="G194">
            <v>19</v>
          </cell>
          <cell r="I194">
            <v>0.7</v>
          </cell>
          <cell r="J194">
            <v>0.1</v>
          </cell>
          <cell r="K194">
            <v>4.7</v>
          </cell>
          <cell r="M194">
            <v>3</v>
          </cell>
          <cell r="O194">
            <v>7</v>
          </cell>
          <cell r="R194">
            <v>0.2</v>
          </cell>
          <cell r="AA194">
            <v>45</v>
          </cell>
          <cell r="AI194">
            <v>0.05</v>
          </cell>
          <cell r="AJ194">
            <v>0.02</v>
          </cell>
          <cell r="AP194">
            <v>15</v>
          </cell>
          <cell r="AW194">
            <v>1</v>
          </cell>
          <cell r="AX194">
            <v>0</v>
          </cell>
        </row>
        <row r="230">
          <cell r="G230">
            <v>37</v>
          </cell>
          <cell r="I230">
            <v>0.6</v>
          </cell>
          <cell r="J230">
            <v>0.1</v>
          </cell>
          <cell r="K230">
            <v>9</v>
          </cell>
          <cell r="M230">
            <v>25</v>
          </cell>
          <cell r="O230">
            <v>27</v>
          </cell>
          <cell r="R230">
            <v>0.2</v>
          </cell>
          <cell r="AA230">
            <v>680</v>
          </cell>
          <cell r="AI230">
            <v>0.04</v>
          </cell>
          <cell r="AJ230">
            <v>0.04</v>
          </cell>
          <cell r="AP230">
            <v>4</v>
          </cell>
          <cell r="AW230">
            <v>2.5</v>
          </cell>
          <cell r="AX230">
            <v>0.1</v>
          </cell>
        </row>
        <row r="262">
          <cell r="G262">
            <v>22</v>
          </cell>
          <cell r="I262">
            <v>0.9</v>
          </cell>
          <cell r="J262">
            <v>0.2</v>
          </cell>
          <cell r="K262">
            <v>5.1</v>
          </cell>
          <cell r="M262">
            <v>1</v>
          </cell>
          <cell r="O262">
            <v>11</v>
          </cell>
          <cell r="R262">
            <v>0.4</v>
          </cell>
          <cell r="AA262">
            <v>33</v>
          </cell>
          <cell r="AI262">
            <v>0.03</v>
          </cell>
          <cell r="AJ262">
            <v>0.03</v>
          </cell>
          <cell r="AP262">
            <v>76</v>
          </cell>
          <cell r="AW262">
            <v>2.3</v>
          </cell>
          <cell r="AX262">
            <v>0</v>
          </cell>
        </row>
        <row r="284">
          <cell r="G284">
            <v>20</v>
          </cell>
          <cell r="I284">
            <v>2.2</v>
          </cell>
          <cell r="J284">
            <v>0.4</v>
          </cell>
          <cell r="K284">
            <v>3.1</v>
          </cell>
          <cell r="M284">
            <v>16</v>
          </cell>
          <cell r="O284">
            <v>49</v>
          </cell>
          <cell r="R284">
            <v>2</v>
          </cell>
          <cell r="AA284">
            <v>350</v>
          </cell>
          <cell r="AI284">
            <v>0.11</v>
          </cell>
          <cell r="AJ284">
            <v>0.2</v>
          </cell>
          <cell r="AP284">
            <v>35</v>
          </cell>
          <cell r="AW284">
            <v>2.8</v>
          </cell>
          <cell r="AX284">
            <v>0</v>
          </cell>
        </row>
        <row r="295">
          <cell r="G295">
            <v>18</v>
          </cell>
          <cell r="I295">
            <v>1</v>
          </cell>
          <cell r="J295">
            <v>0.1</v>
          </cell>
          <cell r="K295">
            <v>4</v>
          </cell>
          <cell r="M295">
            <v>8</v>
          </cell>
          <cell r="O295">
            <v>25</v>
          </cell>
          <cell r="R295">
            <v>0.3</v>
          </cell>
          <cell r="AA295">
            <v>61</v>
          </cell>
          <cell r="AI295">
            <v>0.03</v>
          </cell>
          <cell r="AJ295">
            <v>0.09</v>
          </cell>
          <cell r="AP295">
            <v>8</v>
          </cell>
          <cell r="AW295">
            <v>2.5</v>
          </cell>
          <cell r="AX295">
            <v>0</v>
          </cell>
        </row>
      </sheetData>
      <sheetData sheetId="7">
        <row r="37">
          <cell r="G37">
            <v>64</v>
          </cell>
          <cell r="I37">
            <v>0.5</v>
          </cell>
          <cell r="J37">
            <v>0.1</v>
          </cell>
          <cell r="K37">
            <v>15.3</v>
          </cell>
          <cell r="M37">
            <v>4</v>
          </cell>
          <cell r="O37">
            <v>8</v>
          </cell>
          <cell r="R37">
            <v>0.4</v>
          </cell>
          <cell r="AA37">
            <v>34</v>
          </cell>
          <cell r="AI37">
            <v>0.05</v>
          </cell>
          <cell r="AJ37">
            <v>0.02</v>
          </cell>
          <cell r="AP37">
            <v>15</v>
          </cell>
          <cell r="AW37">
            <v>0.5</v>
          </cell>
          <cell r="AX37">
            <v>0</v>
          </cell>
        </row>
        <row r="78">
          <cell r="G78">
            <v>74</v>
          </cell>
          <cell r="I78">
            <v>0.6</v>
          </cell>
          <cell r="J78">
            <v>0.1</v>
          </cell>
          <cell r="K78">
            <v>17.6</v>
          </cell>
          <cell r="M78">
            <v>3</v>
          </cell>
          <cell r="O78">
            <v>10</v>
          </cell>
          <cell r="R78">
            <v>0.4</v>
          </cell>
          <cell r="AA78">
            <v>3</v>
          </cell>
          <cell r="AI78">
            <v>0.01</v>
          </cell>
          <cell r="AJ78">
            <v>0.01</v>
          </cell>
          <cell r="AP78">
            <v>7</v>
          </cell>
          <cell r="AW78">
            <v>1</v>
          </cell>
          <cell r="AX78">
            <v>0</v>
          </cell>
        </row>
        <row r="170">
          <cell r="G170">
            <v>26</v>
          </cell>
          <cell r="I170">
            <v>0.4</v>
          </cell>
          <cell r="J170">
            <v>0.2</v>
          </cell>
          <cell r="K170">
            <v>8.6</v>
          </cell>
          <cell r="M170">
            <v>2</v>
          </cell>
          <cell r="O170">
            <v>7</v>
          </cell>
          <cell r="R170">
            <v>0.1</v>
          </cell>
          <cell r="AA170">
            <v>1</v>
          </cell>
          <cell r="AI170">
            <v>0.04</v>
          </cell>
          <cell r="AJ170">
            <v>0.02</v>
          </cell>
          <cell r="AP170">
            <v>50</v>
          </cell>
          <cell r="AW170">
            <v>0</v>
          </cell>
          <cell r="AX170">
            <v>0</v>
          </cell>
        </row>
      </sheetData>
      <sheetData sheetId="8">
        <row r="2">
          <cell r="G2">
            <v>22</v>
          </cell>
          <cell r="I2">
            <v>2.7</v>
          </cell>
          <cell r="J2">
            <v>0.2</v>
          </cell>
          <cell r="K2">
            <v>7.6</v>
          </cell>
          <cell r="M2">
            <v>2</v>
          </cell>
          <cell r="O2">
            <v>0</v>
          </cell>
          <cell r="R2">
            <v>1.1</v>
          </cell>
          <cell r="AA2">
            <v>0</v>
          </cell>
          <cell r="AI2">
            <v>0.24</v>
          </cell>
          <cell r="AJ2">
            <v>0.17</v>
          </cell>
          <cell r="AP2">
            <v>1</v>
          </cell>
          <cell r="AW2">
            <v>3.9</v>
          </cell>
          <cell r="AX2">
            <v>0</v>
          </cell>
        </row>
        <row r="15">
          <cell r="G15">
            <v>182</v>
          </cell>
          <cell r="I15">
            <v>19.3</v>
          </cell>
          <cell r="J15">
            <v>3.7</v>
          </cell>
          <cell r="K15">
            <v>63.4</v>
          </cell>
          <cell r="M15">
            <v>6</v>
          </cell>
          <cell r="O15">
            <v>10</v>
          </cell>
          <cell r="R15">
            <v>1.7</v>
          </cell>
          <cell r="AA15">
            <v>0</v>
          </cell>
          <cell r="AI15">
            <v>0.5</v>
          </cell>
          <cell r="AJ15">
            <v>1.4</v>
          </cell>
          <cell r="AP15">
            <v>0</v>
          </cell>
          <cell r="AW15">
            <v>41</v>
          </cell>
          <cell r="AX15">
            <v>0</v>
          </cell>
        </row>
        <row r="18">
          <cell r="G18">
            <v>18</v>
          </cell>
          <cell r="I18">
            <v>2.7</v>
          </cell>
          <cell r="J18">
            <v>0.6</v>
          </cell>
          <cell r="K18">
            <v>5</v>
          </cell>
          <cell r="M18">
            <v>3</v>
          </cell>
          <cell r="O18">
            <v>1</v>
          </cell>
          <cell r="R18">
            <v>0.4</v>
          </cell>
          <cell r="AA18">
            <v>0</v>
          </cell>
          <cell r="AI18">
            <v>0.16</v>
          </cell>
          <cell r="AJ18">
            <v>0.16</v>
          </cell>
          <cell r="AP18">
            <v>7</v>
          </cell>
          <cell r="AW18">
            <v>3.7</v>
          </cell>
          <cell r="AX18">
            <v>0</v>
          </cell>
        </row>
        <row r="30">
          <cell r="G30">
            <v>16</v>
          </cell>
          <cell r="I30">
            <v>3.7</v>
          </cell>
          <cell r="J30">
            <v>0.7</v>
          </cell>
          <cell r="K30">
            <v>2.7</v>
          </cell>
          <cell r="M30">
            <v>1</v>
          </cell>
          <cell r="O30">
            <v>1</v>
          </cell>
          <cell r="R30">
            <v>0.5</v>
          </cell>
          <cell r="AA30">
            <v>0</v>
          </cell>
          <cell r="AI30">
            <v>0.25</v>
          </cell>
          <cell r="AJ30">
            <v>0.49</v>
          </cell>
          <cell r="AP30">
            <v>0</v>
          </cell>
          <cell r="AW30">
            <v>2.7</v>
          </cell>
          <cell r="AX30">
            <v>0</v>
          </cell>
        </row>
      </sheetData>
      <sheetData sheetId="9">
        <row r="32">
          <cell r="G32">
            <v>139</v>
          </cell>
          <cell r="I32">
            <v>10.6</v>
          </cell>
          <cell r="J32">
            <v>1.3</v>
          </cell>
          <cell r="K32">
            <v>56.2</v>
          </cell>
          <cell r="M32">
            <v>1400</v>
          </cell>
          <cell r="O32">
            <v>1400</v>
          </cell>
          <cell r="R32">
            <v>55</v>
          </cell>
          <cell r="AA32">
            <v>270</v>
          </cell>
          <cell r="AI32">
            <v>0.36</v>
          </cell>
          <cell r="AJ32">
            <v>1.1</v>
          </cell>
          <cell r="AP32">
            <v>0</v>
          </cell>
          <cell r="AW32">
            <v>43.3</v>
          </cell>
          <cell r="AX32">
            <v>3.6</v>
          </cell>
        </row>
      </sheetData>
      <sheetData sheetId="11">
        <row r="231">
          <cell r="G231">
            <v>166</v>
          </cell>
          <cell r="I231">
            <v>20.9</v>
          </cell>
          <cell r="J231">
            <v>8.3</v>
          </cell>
          <cell r="K231">
            <v>0</v>
          </cell>
          <cell r="M231">
            <v>60</v>
          </cell>
          <cell r="O231">
            <v>11</v>
          </cell>
          <cell r="R231">
            <v>1.2</v>
          </cell>
          <cell r="AA231">
            <v>40</v>
          </cell>
          <cell r="AI231">
            <v>0.1</v>
          </cell>
          <cell r="AJ231">
            <v>0.21</v>
          </cell>
          <cell r="AP231">
            <v>0</v>
          </cell>
          <cell r="AW231">
            <v>0</v>
          </cell>
          <cell r="AX231">
            <v>0.2</v>
          </cell>
        </row>
      </sheetData>
      <sheetData sheetId="13">
        <row r="41">
          <cell r="G41">
            <v>339</v>
          </cell>
          <cell r="I41">
            <v>22.7</v>
          </cell>
          <cell r="J41">
            <v>26</v>
          </cell>
          <cell r="K41">
            <v>1.3</v>
          </cell>
          <cell r="M41">
            <v>1100</v>
          </cell>
          <cell r="O41">
            <v>630</v>
          </cell>
          <cell r="R41">
            <v>0.3</v>
          </cell>
          <cell r="AA41">
            <v>260</v>
          </cell>
          <cell r="AI41">
            <v>0.03</v>
          </cell>
          <cell r="AJ41">
            <v>0.38</v>
          </cell>
          <cell r="AP41">
            <v>0</v>
          </cell>
          <cell r="AW41">
            <v>0</v>
          </cell>
          <cell r="AX41">
            <v>2.8</v>
          </cell>
        </row>
      </sheetData>
      <sheetData sheetId="14">
        <row r="2">
          <cell r="G2">
            <v>921</v>
          </cell>
          <cell r="I2">
            <v>0</v>
          </cell>
          <cell r="J2">
            <v>100</v>
          </cell>
          <cell r="K2">
            <v>0</v>
          </cell>
          <cell r="M2">
            <v>0</v>
          </cell>
          <cell r="O2">
            <v>0</v>
          </cell>
          <cell r="R2">
            <v>0</v>
          </cell>
          <cell r="AA2">
            <v>15</v>
          </cell>
          <cell r="AI2">
            <v>0</v>
          </cell>
          <cell r="AJ2">
            <v>0</v>
          </cell>
          <cell r="AP2">
            <v>0</v>
          </cell>
          <cell r="AW2">
            <v>0</v>
          </cell>
          <cell r="AX2">
            <v>0</v>
          </cell>
        </row>
      </sheetData>
      <sheetData sheetId="17">
        <row r="8">
          <cell r="G8">
            <v>71</v>
          </cell>
          <cell r="I8">
            <v>7.7</v>
          </cell>
          <cell r="J8">
            <v>0</v>
          </cell>
          <cell r="K8">
            <v>10.1</v>
          </cell>
          <cell r="M8">
            <v>5700</v>
          </cell>
          <cell r="O8">
            <v>29</v>
          </cell>
          <cell r="R8">
            <v>1.7</v>
          </cell>
          <cell r="AA8">
            <v>0</v>
          </cell>
          <cell r="AI8">
            <v>0.05</v>
          </cell>
          <cell r="AJ8">
            <v>0.17</v>
          </cell>
          <cell r="AP8">
            <v>0</v>
          </cell>
          <cell r="AW8">
            <v>0</v>
          </cell>
          <cell r="AX8">
            <v>14.5</v>
          </cell>
        </row>
        <row r="9">
          <cell r="G9">
            <v>54</v>
          </cell>
          <cell r="I9">
            <v>5.7</v>
          </cell>
          <cell r="J9">
            <v>0</v>
          </cell>
          <cell r="K9">
            <v>7.8</v>
          </cell>
          <cell r="M9">
            <v>6300</v>
          </cell>
          <cell r="O9">
            <v>24</v>
          </cell>
          <cell r="R9">
            <v>1.1</v>
          </cell>
          <cell r="AA9">
            <v>0</v>
          </cell>
          <cell r="AI9">
            <v>0.05</v>
          </cell>
          <cell r="AJ9">
            <v>0.11</v>
          </cell>
          <cell r="AP9">
            <v>0</v>
          </cell>
          <cell r="AW9">
            <v>0</v>
          </cell>
          <cell r="AX9">
            <v>16</v>
          </cell>
        </row>
        <row r="13">
          <cell r="G13">
            <v>0</v>
          </cell>
          <cell r="I13">
            <v>0</v>
          </cell>
          <cell r="J13">
            <v>0</v>
          </cell>
          <cell r="K13">
            <v>0</v>
          </cell>
          <cell r="M13">
            <v>39000</v>
          </cell>
          <cell r="O13">
            <v>22</v>
          </cell>
          <cell r="R13">
            <v>0</v>
          </cell>
          <cell r="AA13">
            <v>0</v>
          </cell>
          <cell r="AI13">
            <v>0</v>
          </cell>
          <cell r="AJ13">
            <v>0</v>
          </cell>
          <cell r="AP13">
            <v>0</v>
          </cell>
          <cell r="AW13">
            <v>0</v>
          </cell>
          <cell r="AX13">
            <v>99.1</v>
          </cell>
        </row>
        <row r="17">
          <cell r="G17">
            <v>25</v>
          </cell>
          <cell r="I17">
            <v>0.1</v>
          </cell>
          <cell r="J17">
            <v>0</v>
          </cell>
          <cell r="K17">
            <v>2.4</v>
          </cell>
          <cell r="M17">
            <v>6</v>
          </cell>
          <cell r="O17">
            <v>2</v>
          </cell>
          <cell r="R17">
            <v>0</v>
          </cell>
          <cell r="AA17">
            <v>0</v>
          </cell>
          <cell r="AI17">
            <v>0.01</v>
          </cell>
          <cell r="AJ17">
            <v>0.01</v>
          </cell>
          <cell r="AP17">
            <v>0</v>
          </cell>
          <cell r="AW17">
            <v>0</v>
          </cell>
          <cell r="AX17">
            <v>0</v>
          </cell>
        </row>
        <row r="23">
          <cell r="G23">
            <v>2</v>
          </cell>
          <cell r="I23">
            <v>0.3</v>
          </cell>
          <cell r="J23">
            <v>0</v>
          </cell>
          <cell r="K23">
            <v>0.3</v>
          </cell>
          <cell r="M23">
            <v>34</v>
          </cell>
          <cell r="O23">
            <v>3</v>
          </cell>
          <cell r="R23">
            <v>0</v>
          </cell>
          <cell r="AA23">
            <v>0</v>
          </cell>
          <cell r="AI23">
            <v>0.01</v>
          </cell>
          <cell r="AJ23">
            <v>0.01</v>
          </cell>
          <cell r="AP23">
            <v>0</v>
          </cell>
          <cell r="AX23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B1">
      <pane xSplit="2" ySplit="3" topLeftCell="D35" activePane="bottomRight" state="frozen"/>
      <selection pane="topLeft" activeCell="B1" sqref="B1"/>
      <selection pane="topRight" activeCell="C1" sqref="C1"/>
      <selection pane="bottomLeft" activeCell="B4" sqref="B4"/>
      <selection pane="bottomRight" activeCell="D22" sqref="D22"/>
    </sheetView>
  </sheetViews>
  <sheetFormatPr defaultColWidth="9.140625" defaultRowHeight="15"/>
  <cols>
    <col min="1" max="3" width="10.57421875" style="1" customWidth="1"/>
    <col min="4" max="4" width="24.57421875" style="0" customWidth="1"/>
    <col min="5" max="5" width="6.57421875" style="0" customWidth="1"/>
  </cols>
  <sheetData>
    <row r="1" spans="1:17" ht="15">
      <c r="A1"/>
      <c r="B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">
      <c r="A2"/>
      <c r="B2"/>
      <c r="C2" t="s">
        <v>0</v>
      </c>
      <c r="D2" t="s">
        <v>1</v>
      </c>
      <c r="E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3" t="s">
        <v>15</v>
      </c>
    </row>
    <row r="3" spans="1:18" ht="15">
      <c r="A3"/>
      <c r="B3"/>
      <c r="C3" s="4" t="s">
        <v>16</v>
      </c>
      <c r="D3" s="5" t="s">
        <v>17</v>
      </c>
      <c r="E3" s="5" t="s">
        <v>18</v>
      </c>
      <c r="F3" s="6" t="s">
        <v>19</v>
      </c>
      <c r="G3" s="7" t="s">
        <v>20</v>
      </c>
      <c r="H3" s="7" t="s">
        <v>20</v>
      </c>
      <c r="I3" s="7" t="s">
        <v>20</v>
      </c>
      <c r="J3" s="7" t="s">
        <v>21</v>
      </c>
      <c r="K3" s="7" t="s">
        <v>21</v>
      </c>
      <c r="L3" s="7" t="s">
        <v>21</v>
      </c>
      <c r="M3" s="7" t="s">
        <v>22</v>
      </c>
      <c r="N3" s="7" t="s">
        <v>21</v>
      </c>
      <c r="O3" s="7" t="s">
        <v>21</v>
      </c>
      <c r="P3" s="7" t="s">
        <v>21</v>
      </c>
      <c r="Q3" s="7" t="s">
        <v>20</v>
      </c>
      <c r="R3" s="7" t="s">
        <v>20</v>
      </c>
    </row>
    <row r="4" spans="1:18" ht="15">
      <c r="A4" s="4"/>
      <c r="B4" s="4" t="s">
        <v>23</v>
      </c>
      <c r="C4" s="1">
        <v>1083</v>
      </c>
      <c r="D4" s="8" t="s">
        <v>24</v>
      </c>
      <c r="E4" s="9">
        <v>80</v>
      </c>
      <c r="F4" s="10">
        <f>'[1]1'!G$79*$E4/100</f>
        <v>284.8</v>
      </c>
      <c r="G4" s="11">
        <f>'[1]1'!I$79*$E4/100</f>
        <v>4.88</v>
      </c>
      <c r="H4" s="11">
        <f>'[1]1'!J$79*$E4/100</f>
        <v>0.72</v>
      </c>
      <c r="I4" s="11">
        <f>'[1]1'!K$79*$E4/100</f>
        <v>61.68</v>
      </c>
      <c r="J4" s="10">
        <f>'[1]1'!M$79*$E4/100</f>
        <v>0.8</v>
      </c>
      <c r="K4" s="10">
        <f>'[1]1'!O$79*$E4/100</f>
        <v>4</v>
      </c>
      <c r="L4" s="11">
        <f>'[1]1'!R$79*$E4/100</f>
        <v>0.64</v>
      </c>
      <c r="M4" s="12">
        <f>'[1]1'!AA$79*$E4/100</f>
        <v>0</v>
      </c>
      <c r="N4" s="13">
        <f>'[1]1'!AI$79*$E4/100</f>
        <v>0.064</v>
      </c>
      <c r="O4" s="13">
        <f>'[1]1'!AJ$79*$E4/100</f>
        <v>0.016</v>
      </c>
      <c r="P4" s="10">
        <f>'[1]1'!AP$79*$E4/100</f>
        <v>0</v>
      </c>
      <c r="Q4" s="11">
        <f>'[1]1'!AW$79*$E4/100</f>
        <v>0.4</v>
      </c>
      <c r="R4" s="11">
        <f>'[1]1'!AX$79*$E4/100</f>
        <v>0</v>
      </c>
    </row>
    <row r="5" spans="1:18" ht="15">
      <c r="A5"/>
      <c r="B5"/>
      <c r="C5" s="1">
        <v>6017</v>
      </c>
      <c r="D5" t="s">
        <v>25</v>
      </c>
      <c r="E5">
        <v>7</v>
      </c>
      <c r="F5" s="10">
        <f>'[1]6'!G$19*$E5/100</f>
        <v>11.13</v>
      </c>
      <c r="G5" s="11">
        <f>'[1]6'!I$19*$E5/100</f>
        <v>0.91</v>
      </c>
      <c r="H5" s="11">
        <f>'[1]6'!J$19*$E5/100</f>
        <v>0.5319999999999999</v>
      </c>
      <c r="I5" s="11">
        <f>'[1]6'!K$19*$E5/100</f>
        <v>0.742</v>
      </c>
      <c r="J5" s="10">
        <f>'[1]6'!M$19*$E5/100</f>
        <v>0.35</v>
      </c>
      <c r="K5" s="10">
        <f>'[1]6'!O$19*$E5/100</f>
        <v>5.32</v>
      </c>
      <c r="L5" s="11">
        <f>'[1]6'!R$19*$E5/100</f>
        <v>0.175</v>
      </c>
      <c r="M5" s="12">
        <f>'[1]6'!AA$19*$E5/100</f>
        <v>1.05</v>
      </c>
      <c r="N5" s="13">
        <f>'[1]6'!AI$19*$E5/100</f>
        <v>0.019600000000000003</v>
      </c>
      <c r="O5" s="13">
        <f>'[1]6'!AJ$19*$E5/100</f>
        <v>0.0091</v>
      </c>
      <c r="P5" s="10">
        <f>'[1]6'!AP$19*$E5/100</f>
        <v>1.89</v>
      </c>
      <c r="Q5" s="11">
        <f>'[1]6'!AW$19*$E5/100</f>
        <v>0.511</v>
      </c>
      <c r="R5" s="11">
        <f>'[1]6'!AX$19*$E5/100</f>
        <v>0</v>
      </c>
    </row>
    <row r="6" spans="1:18" ht="15">
      <c r="A6"/>
      <c r="B6"/>
      <c r="C6" s="1">
        <v>9031</v>
      </c>
      <c r="D6" t="s">
        <v>26</v>
      </c>
      <c r="E6">
        <v>1</v>
      </c>
      <c r="F6" s="10">
        <f>'[1]9'!G$32*$E6/100</f>
        <v>1.39</v>
      </c>
      <c r="G6" s="11">
        <f>'[1]9'!I$32*$E6/100</f>
        <v>0.106</v>
      </c>
      <c r="H6" s="11">
        <f>'[1]9'!J$32*$E6/100</f>
        <v>0.013000000000000001</v>
      </c>
      <c r="I6" s="11">
        <f>'[1]9'!K$32*$E6/100</f>
        <v>0.562</v>
      </c>
      <c r="J6" s="10">
        <f>'[1]9'!M$32*$E6/100</f>
        <v>14</v>
      </c>
      <c r="K6" s="10">
        <f>'[1]9'!O$32*$E6/100</f>
        <v>14</v>
      </c>
      <c r="L6" s="11">
        <f>'[1]9'!R$32*$E6/100</f>
        <v>0.55</v>
      </c>
      <c r="M6" s="12">
        <f>'[1]9'!AA$32*$E6/100</f>
        <v>2.7</v>
      </c>
      <c r="N6" s="13">
        <f>'[1]9'!AI$32*$E6/100</f>
        <v>0.0036</v>
      </c>
      <c r="O6" s="13">
        <f>'[1]9'!AJ$32*$E6/100</f>
        <v>0.011000000000000001</v>
      </c>
      <c r="P6" s="10">
        <f>'[1]9'!AP$32*$E6/100</f>
        <v>0</v>
      </c>
      <c r="Q6" s="11">
        <f>'[1]9'!AW$32*$E6/100</f>
        <v>0.433</v>
      </c>
      <c r="R6" s="11">
        <f>'[1]9'!AX$32*$E6/100</f>
        <v>0.036000000000000004</v>
      </c>
    </row>
    <row r="7" spans="1:18" ht="15">
      <c r="A7"/>
      <c r="B7"/>
      <c r="D7" t="s">
        <v>27</v>
      </c>
      <c r="E7">
        <v>104</v>
      </c>
      <c r="F7" s="10"/>
      <c r="G7" s="11"/>
      <c r="H7" s="11"/>
      <c r="I7" s="11"/>
      <c r="J7" s="10"/>
      <c r="K7" s="10"/>
      <c r="L7" s="11"/>
      <c r="M7" s="12"/>
      <c r="N7" s="13"/>
      <c r="O7" s="13"/>
      <c r="P7" s="10"/>
      <c r="Q7" s="11"/>
      <c r="R7" s="11"/>
    </row>
    <row r="8" spans="1:18" ht="15">
      <c r="A8"/>
      <c r="B8"/>
      <c r="D8" t="s">
        <v>28</v>
      </c>
      <c r="E8">
        <f>SUM(E4:E6)</f>
        <v>88</v>
      </c>
      <c r="F8" s="10">
        <f aca="true" t="shared" si="0" ref="F8:R8">SUM(F4:F6)</f>
        <v>297.32</v>
      </c>
      <c r="G8" s="11">
        <f t="shared" si="0"/>
        <v>5.896</v>
      </c>
      <c r="H8" s="11">
        <f t="shared" si="0"/>
        <v>1.2649999999999997</v>
      </c>
      <c r="I8" s="11">
        <f t="shared" si="0"/>
        <v>62.983999999999995</v>
      </c>
      <c r="J8" s="10">
        <f t="shared" si="0"/>
        <v>15.15</v>
      </c>
      <c r="K8" s="10">
        <f t="shared" si="0"/>
        <v>23.32</v>
      </c>
      <c r="L8" s="11">
        <f t="shared" si="0"/>
        <v>1.365</v>
      </c>
      <c r="M8" s="12">
        <f t="shared" si="0"/>
        <v>3.75</v>
      </c>
      <c r="N8" s="13">
        <f t="shared" si="0"/>
        <v>0.08720000000000001</v>
      </c>
      <c r="O8" s="13">
        <f t="shared" si="0"/>
        <v>0.0361</v>
      </c>
      <c r="P8" s="10">
        <f t="shared" si="0"/>
        <v>1.89</v>
      </c>
      <c r="Q8" s="11">
        <f t="shared" si="0"/>
        <v>1.344</v>
      </c>
      <c r="R8" s="11">
        <f t="shared" si="0"/>
        <v>0.036000000000000004</v>
      </c>
    </row>
    <row r="9" spans="1:18" ht="15">
      <c r="A9"/>
      <c r="B9" t="s">
        <v>29</v>
      </c>
      <c r="C9" s="1">
        <v>4032</v>
      </c>
      <c r="D9" t="s">
        <v>30</v>
      </c>
      <c r="E9">
        <v>150</v>
      </c>
      <c r="F9" s="10">
        <f>'[1]4'!G$37*$E9/100</f>
        <v>108</v>
      </c>
      <c r="G9" s="11">
        <f>'[1]4'!I$37*$E9/100</f>
        <v>9.9</v>
      </c>
      <c r="H9" s="11">
        <f>'[1]4'!J$37*$E9/100</f>
        <v>6.3</v>
      </c>
      <c r="I9" s="11">
        <f>'[1]4'!K$37*$E9/100</f>
        <v>2.4</v>
      </c>
      <c r="J9" s="10">
        <f>'[1]4'!M$37*$E9/100</f>
        <v>19.5</v>
      </c>
      <c r="K9" s="10">
        <f>'[1]4'!O$37*$E9/100</f>
        <v>180</v>
      </c>
      <c r="L9" s="11">
        <f>'[1]4'!R$37*$E9/100</f>
        <v>1.35</v>
      </c>
      <c r="M9" s="12">
        <f>'[1]4'!AA$37*$E9/100</f>
        <v>0</v>
      </c>
      <c r="N9" s="13">
        <f>'[1]4'!AI$37*$E9/100</f>
        <v>0.10500000000000002</v>
      </c>
      <c r="O9" s="13">
        <f>'[1]4'!AJ$37*$E9/100</f>
        <v>0.045</v>
      </c>
      <c r="P9" s="10">
        <f>'[1]4'!AP$37*$E9/100</f>
        <v>0</v>
      </c>
      <c r="Q9" s="11">
        <f>'[1]4'!AW$37*$E9/100</f>
        <v>0.6</v>
      </c>
      <c r="R9" s="11">
        <f>'[1]4'!AX$37*$E9/100</f>
        <v>0</v>
      </c>
    </row>
    <row r="10" spans="1:18" ht="15">
      <c r="A10"/>
      <c r="B10"/>
      <c r="C10" s="1">
        <v>17021</v>
      </c>
      <c r="D10" t="s">
        <v>31</v>
      </c>
      <c r="E10">
        <v>80</v>
      </c>
      <c r="F10" s="10">
        <f>'[1]17'!G$23*$E10/100</f>
        <v>1.6</v>
      </c>
      <c r="G10" s="11">
        <f>'[1]17'!I$23*$E10/100</f>
        <v>0.24</v>
      </c>
      <c r="H10" s="11">
        <f>'[1]17'!J$23*$E10/100</f>
        <v>0</v>
      </c>
      <c r="I10" s="11">
        <f>'[1]17'!K$23*$E10/100</f>
        <v>0.24</v>
      </c>
      <c r="J10" s="10">
        <f>'[1]17'!M$23*$E10/100</f>
        <v>27.2</v>
      </c>
      <c r="K10" s="10">
        <f>'[1]17'!O$23*$E10/100</f>
        <v>2.4</v>
      </c>
      <c r="L10" s="11">
        <f>'[1]17'!R$23*$E10/100</f>
        <v>0</v>
      </c>
      <c r="M10" s="12">
        <f>'[1]17'!AA$23*$E10/100</f>
        <v>0</v>
      </c>
      <c r="N10" s="13">
        <f>'[1]17'!AI$23*$E10/100</f>
        <v>0.008</v>
      </c>
      <c r="O10" s="13">
        <f>'[1]17'!AJ$23*$E10/100</f>
        <v>0.008</v>
      </c>
      <c r="P10" s="10">
        <f>'[1]17'!AP$23*$E10/100</f>
        <v>0</v>
      </c>
      <c r="Q10" s="11">
        <f>'[1]17'!AW$23*$E10/100</f>
        <v>0</v>
      </c>
      <c r="R10" s="11">
        <f>'[1]17'!AX$23*$E10/100</f>
        <v>0.08</v>
      </c>
    </row>
    <row r="11" spans="1:18" ht="13.5">
      <c r="A11"/>
      <c r="B11"/>
      <c r="C11" s="1">
        <v>11230</v>
      </c>
      <c r="D11" t="s">
        <v>32</v>
      </c>
      <c r="E11">
        <v>20</v>
      </c>
      <c r="F11" s="10">
        <f>'[1]11'!G$231*$E11/100</f>
        <v>33.2</v>
      </c>
      <c r="G11" s="11">
        <f>'[1]11'!I$231*$E11/100</f>
        <v>4.18</v>
      </c>
      <c r="H11" s="11">
        <f>'[1]11'!J$231*$E11/100</f>
        <v>1.66</v>
      </c>
      <c r="I11" s="11">
        <f>'[1]11'!K$231*$E11/100</f>
        <v>0</v>
      </c>
      <c r="J11" s="10">
        <f>'[1]11'!M$231*$E11/100</f>
        <v>12</v>
      </c>
      <c r="K11" s="10">
        <f>'[1]11'!O$231*$E11/100</f>
        <v>2.2</v>
      </c>
      <c r="L11" s="11">
        <f>'[1]11'!R$231*$E11/100</f>
        <v>0.24</v>
      </c>
      <c r="M11" s="12">
        <f>'[1]11'!AA$231*$E11/100</f>
        <v>8</v>
      </c>
      <c r="N11" s="13">
        <f>'[1]11'!AI$231*$E11/100</f>
        <v>0.02</v>
      </c>
      <c r="O11" s="13">
        <f>'[1]11'!AJ$231*$E11/100</f>
        <v>0.042</v>
      </c>
      <c r="P11" s="10">
        <f>'[1]11'!AP$231*$E11/100</f>
        <v>0</v>
      </c>
      <c r="Q11" s="11">
        <f>'[1]11'!AW$231*$E11/100</f>
        <v>0</v>
      </c>
      <c r="R11" s="11">
        <f>'[1]11'!AX$231*$E11/100</f>
        <v>0.04</v>
      </c>
    </row>
    <row r="12" spans="3:18" ht="13.5">
      <c r="C12" s="1">
        <v>6214</v>
      </c>
      <c r="D12" t="s">
        <v>33</v>
      </c>
      <c r="E12">
        <v>8</v>
      </c>
      <c r="F12" s="10">
        <f>'[1]6'!G$230*$E12/100</f>
        <v>2.96</v>
      </c>
      <c r="G12" s="11">
        <f>'[1]6'!I$230*$E12/100</f>
        <v>0.048</v>
      </c>
      <c r="H12" s="11">
        <f>'[1]6'!J$230*$E12/100</f>
        <v>0.008</v>
      </c>
      <c r="I12" s="11">
        <f>'[1]6'!K$230*$E12/100</f>
        <v>0.72</v>
      </c>
      <c r="J12" s="10">
        <f>'[1]6'!M$230*$E12/100</f>
        <v>2</v>
      </c>
      <c r="K12" s="10">
        <f>'[1]6'!O$230*$E12/100</f>
        <v>2.16</v>
      </c>
      <c r="L12" s="11">
        <f>'[1]6'!R$230*$E12/100</f>
        <v>0.016</v>
      </c>
      <c r="M12" s="12">
        <f>'[1]6'!AA$230*$E12/100</f>
        <v>54.4</v>
      </c>
      <c r="N12" s="13">
        <f>'[1]6'!AI$230*$E12/100</f>
        <v>0.0032</v>
      </c>
      <c r="O12" s="13">
        <f>'[1]6'!AJ$230*$E12/100</f>
        <v>0.0032</v>
      </c>
      <c r="P12" s="10">
        <f>'[1]6'!AP$230*$E12/100</f>
        <v>0.32</v>
      </c>
      <c r="Q12" s="11">
        <f>'[1]6'!AW$230*$E12/100</f>
        <v>0.2</v>
      </c>
      <c r="R12" s="11">
        <f>'[1]6'!AX$230*$E12/100</f>
        <v>0.008</v>
      </c>
    </row>
    <row r="13" spans="3:18" ht="13.5">
      <c r="C13" s="1">
        <v>6245</v>
      </c>
      <c r="D13" t="s">
        <v>34</v>
      </c>
      <c r="E13">
        <v>8</v>
      </c>
      <c r="F13" s="10">
        <f>'[1]6'!G$262*$E13/100</f>
        <v>1.76</v>
      </c>
      <c r="G13" s="11">
        <f>'[1]6'!I$262*$E13/100</f>
        <v>0.07200000000000001</v>
      </c>
      <c r="H13" s="11">
        <f>'[1]6'!J$262*$E13/100</f>
        <v>0.016</v>
      </c>
      <c r="I13" s="11">
        <f>'[1]6'!K$262*$E13/100</f>
        <v>0.408</v>
      </c>
      <c r="J13" s="10">
        <f>'[1]6'!M$262*$E13/100</f>
        <v>0.08</v>
      </c>
      <c r="K13" s="10">
        <f>'[1]6'!O$262*$E13/100</f>
        <v>0.88</v>
      </c>
      <c r="L13" s="11">
        <f>'[1]6'!R$262*$E13/100</f>
        <v>0.032</v>
      </c>
      <c r="M13" s="12">
        <f>'[1]6'!AA$262*$E13/100</f>
        <v>2.64</v>
      </c>
      <c r="N13" s="13">
        <f>'[1]6'!AI$262*$E13/100</f>
        <v>0.0024</v>
      </c>
      <c r="O13" s="13">
        <f>'[1]6'!AJ$262*$E13/100</f>
        <v>0.0024</v>
      </c>
      <c r="P13" s="10">
        <f>'[1]6'!AP$262*$E13/100</f>
        <v>6.08</v>
      </c>
      <c r="Q13" s="11">
        <f>'[1]6'!AW$262*$E13/100</f>
        <v>0.184</v>
      </c>
      <c r="R13" s="11">
        <f>'[1]6'!AX$262*$E13/100</f>
        <v>0</v>
      </c>
    </row>
    <row r="14" spans="3:18" ht="13.5">
      <c r="C14" s="1">
        <v>8013</v>
      </c>
      <c r="D14" t="s">
        <v>35</v>
      </c>
      <c r="E14">
        <v>2</v>
      </c>
      <c r="F14" s="10">
        <f>'[1]8'!G$15*$E14/100</f>
        <v>3.64</v>
      </c>
      <c r="G14" s="11">
        <f>'[1]8'!I$15*$E14/100</f>
        <v>0.386</v>
      </c>
      <c r="H14" s="11">
        <f>'[1]8'!J$15*$E14/100</f>
        <v>0.07400000000000001</v>
      </c>
      <c r="I14" s="11">
        <f>'[1]8'!K$15*$E14/100</f>
        <v>1.268</v>
      </c>
      <c r="J14" s="10">
        <f>'[1]8'!M$15*$E14/100</f>
        <v>0.12</v>
      </c>
      <c r="K14" s="10">
        <f>'[1]8'!O$15*$E14/100</f>
        <v>0.2</v>
      </c>
      <c r="L14" s="11">
        <f>'[1]8'!R$15*$E14/100</f>
        <v>0.034</v>
      </c>
      <c r="M14" s="12">
        <f>'[1]8'!AA$15*$E14/100</f>
        <v>0</v>
      </c>
      <c r="N14" s="13">
        <f>'[1]8'!AI$15*$E14/100</f>
        <v>0.01</v>
      </c>
      <c r="O14" s="13">
        <f>'[1]8'!AJ$15*$E14/100</f>
        <v>0.027999999999999997</v>
      </c>
      <c r="P14" s="10">
        <f>'[1]8'!AP$15*$E14/100</f>
        <v>0</v>
      </c>
      <c r="Q14" s="11">
        <f>'[1]8'!AW$15*$E14/100</f>
        <v>0.82</v>
      </c>
      <c r="R14" s="11">
        <f>'[1]8'!AX$15*$E14/100</f>
        <v>0</v>
      </c>
    </row>
    <row r="15" spans="3:18" ht="13.5">
      <c r="C15" s="1">
        <v>8001</v>
      </c>
      <c r="D15" t="s">
        <v>36</v>
      </c>
      <c r="E15">
        <v>8</v>
      </c>
      <c r="F15" s="10">
        <f>'[1]8'!G$2*$E15/100</f>
        <v>1.76</v>
      </c>
      <c r="G15" s="11">
        <f>'[1]8'!I$2*$E15/100</f>
        <v>0.21600000000000003</v>
      </c>
      <c r="H15" s="11">
        <f>'[1]8'!J$2*$E15/100</f>
        <v>0.016</v>
      </c>
      <c r="I15" s="11">
        <f>'[1]8'!K$2*$E15/100</f>
        <v>0.608</v>
      </c>
      <c r="J15" s="10">
        <f>'[1]8'!M$2*$E15/100</f>
        <v>0.16</v>
      </c>
      <c r="K15" s="10">
        <f>'[1]8'!O$2*$E15/100</f>
        <v>0</v>
      </c>
      <c r="L15" s="11">
        <f>'[1]8'!R$2*$E15/100</f>
        <v>0.08800000000000001</v>
      </c>
      <c r="M15" s="12">
        <f>'[1]8'!AA$2*$E15/100</f>
        <v>0</v>
      </c>
      <c r="N15" s="13">
        <f>'[1]8'!AI$2*$E15/100</f>
        <v>0.0192</v>
      </c>
      <c r="O15" s="13">
        <f>'[1]8'!AJ$2*$E15/100</f>
        <v>0.013600000000000001</v>
      </c>
      <c r="P15" s="10">
        <f>'[1]8'!AP$2*$E15/100</f>
        <v>0.08</v>
      </c>
      <c r="Q15" s="11">
        <f>'[1]8'!AW$2*$E15/100</f>
        <v>0.312</v>
      </c>
      <c r="R15" s="11">
        <f>'[1]8'!AX$2*$E15/100</f>
        <v>0</v>
      </c>
    </row>
    <row r="16" spans="3:18" ht="13.5">
      <c r="C16" s="1">
        <v>6274</v>
      </c>
      <c r="D16" t="s">
        <v>37</v>
      </c>
      <c r="E16">
        <v>8</v>
      </c>
      <c r="F16" s="10">
        <f>'[1]6'!G$295*$E16/100</f>
        <v>1.44</v>
      </c>
      <c r="G16" s="11">
        <f>'[1]6'!I$295*$E16/100</f>
        <v>0.08</v>
      </c>
      <c r="H16" s="11">
        <f>'[1]6'!J$295*$E16/100</f>
        <v>0.008</v>
      </c>
      <c r="I16" s="11">
        <f>'[1]6'!K$295*$E16/100</f>
        <v>0.32</v>
      </c>
      <c r="J16" s="10">
        <f>'[1]6'!M$295*$E16/100</f>
        <v>0.64</v>
      </c>
      <c r="K16" s="10">
        <f>'[1]6'!O$295*$E16/100</f>
        <v>2</v>
      </c>
      <c r="L16" s="11">
        <f>'[1]6'!R$295*$E16/100</f>
        <v>0.024</v>
      </c>
      <c r="M16" s="12">
        <f>'[1]6'!AA$295*$E16/100</f>
        <v>4.88</v>
      </c>
      <c r="N16" s="13">
        <f>'[1]6'!AI$295*$E16/100</f>
        <v>0.0024</v>
      </c>
      <c r="O16" s="13">
        <f>'[1]6'!AJ$295*$E16/100</f>
        <v>0.0072</v>
      </c>
      <c r="P16" s="10">
        <f>'[1]6'!AP$295*$E16/100</f>
        <v>0.64</v>
      </c>
      <c r="Q16" s="11">
        <f>'[1]6'!AW$295*$E16/100</f>
        <v>0.2</v>
      </c>
      <c r="R16" s="11">
        <f>'[1]6'!AX$295*$E16/100</f>
        <v>0</v>
      </c>
    </row>
    <row r="17" spans="3:18" ht="13.5">
      <c r="C17" s="1">
        <v>6103</v>
      </c>
      <c r="D17" t="s">
        <v>38</v>
      </c>
      <c r="E17">
        <v>4</v>
      </c>
      <c r="F17" s="10">
        <f>'[1]6'!G$111*$E17/100</f>
        <v>1.2</v>
      </c>
      <c r="G17" s="11">
        <f>'[1]6'!I$111*$E17/100</f>
        <v>0.036000000000000004</v>
      </c>
      <c r="H17" s="11">
        <f>'[1]6'!J$111*$E17/100</f>
        <v>0.012</v>
      </c>
      <c r="I17" s="11">
        <f>'[1]6'!K$111*$E17/100</f>
        <v>0.264</v>
      </c>
      <c r="J17" s="10">
        <f>'[1]6'!M$111*$E17/100</f>
        <v>0.24</v>
      </c>
      <c r="K17" s="10">
        <f>'[1]6'!O$111*$E17/100</f>
        <v>0.48</v>
      </c>
      <c r="L17" s="11">
        <f>'[1]6'!R$111*$E17/100</f>
        <v>0.02</v>
      </c>
      <c r="M17" s="12">
        <f>'[1]6'!AA$111*$E17/100</f>
        <v>0</v>
      </c>
      <c r="N17" s="13">
        <f>'[1]6'!AI$111*$E17/100</f>
        <v>0.0012</v>
      </c>
      <c r="O17" s="13">
        <f>'[1]6'!AJ$111*$E17/100</f>
        <v>0.0008</v>
      </c>
      <c r="P17" s="10">
        <f>'[1]6'!AP$111*$E17/100</f>
        <v>0.08</v>
      </c>
      <c r="Q17" s="11">
        <f>'[1]6'!AW$111*$E17/100</f>
        <v>0.084</v>
      </c>
      <c r="R17" s="11">
        <f>'[1]6'!AX$111*$E17/100</f>
        <v>0</v>
      </c>
    </row>
    <row r="18" spans="3:18" ht="13.5">
      <c r="C18" s="1">
        <v>17012</v>
      </c>
      <c r="D18" t="s">
        <v>39</v>
      </c>
      <c r="E18">
        <v>0.5</v>
      </c>
      <c r="F18" s="10">
        <f>'[1]17'!G$13*$E18/100</f>
        <v>0</v>
      </c>
      <c r="G18" s="11">
        <f>'[1]17'!I$13*$E18/100</f>
        <v>0</v>
      </c>
      <c r="H18" s="11">
        <f>'[1]17'!J$13*$E18/100</f>
        <v>0</v>
      </c>
      <c r="I18" s="11">
        <f>'[1]17'!K$13*$E18/100</f>
        <v>0</v>
      </c>
      <c r="J18" s="10">
        <f>'[1]17'!M$13*$E18/100</f>
        <v>195</v>
      </c>
      <c r="K18" s="10">
        <f>'[1]17'!O$13*$E18/100</f>
        <v>0.11</v>
      </c>
      <c r="L18" s="11">
        <f>'[1]17'!R$13*$E18/100</f>
        <v>0</v>
      </c>
      <c r="M18" s="12">
        <f>'[1]17'!AA$13*$E18/100</f>
        <v>0</v>
      </c>
      <c r="N18" s="13">
        <f>'[1]17'!AI$13*$E18/100</f>
        <v>0</v>
      </c>
      <c r="O18" s="13">
        <f>'[1]17'!AJ$13*$E18/100</f>
        <v>0</v>
      </c>
      <c r="P18" s="10">
        <f>'[1]17'!AP$13*$E18/100</f>
        <v>0</v>
      </c>
      <c r="Q18" s="11">
        <f>'[1]17'!AW$13*$E18/100</f>
        <v>0</v>
      </c>
      <c r="R18" s="11">
        <f>'[1]17'!AX$13*$E18/100</f>
        <v>0.4955</v>
      </c>
    </row>
    <row r="19" spans="3:18" ht="13.5">
      <c r="C19" s="1">
        <v>3003</v>
      </c>
      <c r="D19" t="s">
        <v>40</v>
      </c>
      <c r="E19">
        <v>2.6</v>
      </c>
      <c r="F19" s="10">
        <f>'[1]3'!G$4*$E19/100</f>
        <v>9.984000000000002</v>
      </c>
      <c r="G19" s="11">
        <f>'[1]3'!I$4*$E19/100</f>
        <v>0</v>
      </c>
      <c r="H19" s="11">
        <f>'[1]3'!J$4*$E19/100</f>
        <v>0</v>
      </c>
      <c r="I19" s="11">
        <f>'[1]3'!K$4*$E19/100</f>
        <v>2.5792</v>
      </c>
      <c r="J19" s="10">
        <f>'[1]3'!M$4*$E19/100</f>
        <v>0.026000000000000002</v>
      </c>
      <c r="K19" s="10">
        <f>'[1]3'!O$4*$E19/100</f>
        <v>0.026000000000000002</v>
      </c>
      <c r="L19" s="11">
        <f>'[1]3'!R$4*$E19/100</f>
        <v>0</v>
      </c>
      <c r="M19" s="12">
        <f>'[1]3'!AA$4*$E19/100</f>
        <v>0</v>
      </c>
      <c r="N19" s="13">
        <f>'[1]3'!AI$4*$E19/100</f>
        <v>0</v>
      </c>
      <c r="O19" s="13">
        <f>'[1]3'!AJ$4*$E19/100</f>
        <v>0</v>
      </c>
      <c r="P19" s="10">
        <f>'[1]3'!AP$4*$E19/100</f>
        <v>0</v>
      </c>
      <c r="Q19" s="11">
        <f>'[1]3'!AW$4*$E19/100</f>
        <v>0</v>
      </c>
      <c r="R19" s="11">
        <f>'[1]3'!AX$4*$E19/100</f>
        <v>0</v>
      </c>
    </row>
    <row r="20" spans="3:18" ht="13.5">
      <c r="C20" s="1">
        <v>17007</v>
      </c>
      <c r="D20" t="s">
        <v>41</v>
      </c>
      <c r="E20">
        <v>5</v>
      </c>
      <c r="F20" s="10">
        <f>'[1]17'!G$8*$E20/100</f>
        <v>3.55</v>
      </c>
      <c r="G20" s="11">
        <f>'[1]17'!I$8*$E20/100</f>
        <v>0.385</v>
      </c>
      <c r="H20" s="11">
        <f>'[1]17'!J$8*$E20/100</f>
        <v>0</v>
      </c>
      <c r="I20" s="11">
        <f>'[1]17'!K$8*$E20/100</f>
        <v>0.505</v>
      </c>
      <c r="J20" s="10">
        <f>'[1]17'!M$8*$E20/100</f>
        <v>285</v>
      </c>
      <c r="K20" s="10">
        <f>'[1]17'!O$8*$E20/100</f>
        <v>1.45</v>
      </c>
      <c r="L20" s="11">
        <f>'[1]17'!R$8*$E20/100</f>
        <v>0.085</v>
      </c>
      <c r="M20" s="12">
        <f>'[1]17'!AA$8*$E20/100</f>
        <v>0</v>
      </c>
      <c r="N20" s="13">
        <f>'[1]17'!AI$8*$E20/100</f>
        <v>0.0025</v>
      </c>
      <c r="O20" s="13">
        <f>'[1]17'!AJ$8*$E20/100</f>
        <v>0.0085</v>
      </c>
      <c r="P20" s="10">
        <f>'[1]17'!AP$8*$E20/100</f>
        <v>0</v>
      </c>
      <c r="Q20" s="11">
        <f>'[1]17'!AW$8*$E20/100</f>
        <v>0</v>
      </c>
      <c r="R20" s="11">
        <f>'[1]17'!AX$8*$E20/100</f>
        <v>0.725</v>
      </c>
    </row>
    <row r="21" spans="3:18" ht="13.5">
      <c r="C21" s="1">
        <v>2034</v>
      </c>
      <c r="D21" t="s">
        <v>42</v>
      </c>
      <c r="E21">
        <v>2</v>
      </c>
      <c r="F21" s="10">
        <f>'[1]2'!G$35*$E21/100</f>
        <v>6.6</v>
      </c>
      <c r="G21" s="11">
        <f>'[1]2'!I$35*$E21/100</f>
        <v>0.002</v>
      </c>
      <c r="H21" s="11">
        <f>'[1]2'!J$35*$E21/100</f>
        <v>0.002</v>
      </c>
      <c r="I21" s="11">
        <f>'[1]2'!K$35*$E21/100</f>
        <v>1.632</v>
      </c>
      <c r="J21" s="10">
        <f>'[1]2'!M$35*$E21/100</f>
        <v>0.04</v>
      </c>
      <c r="K21" s="10">
        <f>'[1]2'!O$35*$E21/100</f>
        <v>0.2</v>
      </c>
      <c r="L21" s="11">
        <f>'[1]2'!R$35*$E21/100</f>
        <v>0.012</v>
      </c>
      <c r="M21" s="12">
        <f>'[1]2'!AA$35*$E21/100</f>
        <v>0</v>
      </c>
      <c r="N21" s="13">
        <f>'[1]2'!AI$35*$E21/100</f>
        <v>0</v>
      </c>
      <c r="O21" s="13">
        <f>'[1]2'!AJ$35*$E21/100</f>
        <v>0</v>
      </c>
      <c r="P21" s="10">
        <f>'[1]2'!AP$35*$E21/100</f>
        <v>0</v>
      </c>
      <c r="Q21" s="11">
        <f>'[1]2'!AW$35*$E21/100</f>
        <v>0</v>
      </c>
      <c r="R21" s="11">
        <f>'[1]2'!AX$35*$E21/100</f>
        <v>0</v>
      </c>
    </row>
    <row r="22" spans="4:18" ht="13.5">
      <c r="D22" t="s">
        <v>27</v>
      </c>
      <c r="E22">
        <v>3</v>
      </c>
      <c r="F22" s="10"/>
      <c r="G22" s="11"/>
      <c r="H22" s="11"/>
      <c r="I22" s="11"/>
      <c r="J22" s="10"/>
      <c r="K22" s="10"/>
      <c r="L22" s="11"/>
      <c r="M22" s="12"/>
      <c r="N22" s="13"/>
      <c r="O22" s="13"/>
      <c r="P22" s="10"/>
      <c r="Q22" s="11"/>
      <c r="R22" s="11"/>
    </row>
    <row r="23" spans="4:18" ht="13.5">
      <c r="D23" t="s">
        <v>43</v>
      </c>
      <c r="E23">
        <f>SUM(E9:E21)</f>
        <v>298.1</v>
      </c>
      <c r="F23" s="10">
        <f aca="true" t="shared" si="1" ref="F23:R23">SUM(F9:F21)</f>
        <v>175.694</v>
      </c>
      <c r="G23" s="11">
        <f t="shared" si="1"/>
        <v>15.544999999999998</v>
      </c>
      <c r="H23" s="11">
        <f t="shared" si="1"/>
        <v>8.096</v>
      </c>
      <c r="I23" s="11">
        <f t="shared" si="1"/>
        <v>10.9442</v>
      </c>
      <c r="J23" s="10">
        <f t="shared" si="1"/>
        <v>542.006</v>
      </c>
      <c r="K23" s="10">
        <f t="shared" si="1"/>
        <v>192.10599999999997</v>
      </c>
      <c r="L23" s="11">
        <f t="shared" si="1"/>
        <v>1.9010000000000002</v>
      </c>
      <c r="M23" s="12">
        <f t="shared" si="1"/>
        <v>69.91999999999999</v>
      </c>
      <c r="N23" s="13">
        <f t="shared" si="1"/>
        <v>0.17390000000000005</v>
      </c>
      <c r="O23" s="13">
        <f t="shared" si="1"/>
        <v>0.1587</v>
      </c>
      <c r="P23" s="10">
        <f t="shared" si="1"/>
        <v>7.2</v>
      </c>
      <c r="Q23" s="11">
        <f t="shared" si="1"/>
        <v>2.4</v>
      </c>
      <c r="R23" s="11">
        <f t="shared" si="1"/>
        <v>1.3485</v>
      </c>
    </row>
    <row r="24" spans="2:18" ht="13.5">
      <c r="B24" s="1" t="s">
        <v>44</v>
      </c>
      <c r="C24" s="1">
        <v>6182</v>
      </c>
      <c r="D24" t="s">
        <v>45</v>
      </c>
      <c r="E24">
        <v>65</v>
      </c>
      <c r="F24" s="10">
        <f>'[1]6'!G$194*$E24/100</f>
        <v>12.35</v>
      </c>
      <c r="G24" s="11">
        <f>'[1]6'!I$194*$E24/100</f>
        <v>0.455</v>
      </c>
      <c r="H24" s="11">
        <f>'[1]6'!J$194*$E24/100</f>
        <v>0.065</v>
      </c>
      <c r="I24" s="11">
        <f>'[1]6'!K$194*$E24/100</f>
        <v>3.055</v>
      </c>
      <c r="J24" s="10">
        <f>'[1]6'!M$194*$E24/100</f>
        <v>1.95</v>
      </c>
      <c r="K24" s="10">
        <f>'[1]6'!O$194*$E24/100</f>
        <v>4.55</v>
      </c>
      <c r="L24" s="11">
        <f>'[1]6'!R$194*$E24/100</f>
        <v>0.13</v>
      </c>
      <c r="M24" s="12">
        <f>'[1]6'!AA$194*$E24/100</f>
        <v>29.25</v>
      </c>
      <c r="N24" s="13">
        <f>'[1]6'!AI$194*$E24/100</f>
        <v>0.0325</v>
      </c>
      <c r="O24" s="13">
        <f>'[1]6'!AJ$194*$E24/100</f>
        <v>0.013000000000000001</v>
      </c>
      <c r="P24" s="10">
        <f>'[1]6'!AP$194*$E24/100</f>
        <v>9.75</v>
      </c>
      <c r="Q24" s="11">
        <f>'[1]6'!AW$194*$E24/100</f>
        <v>0.65</v>
      </c>
      <c r="R24" s="11">
        <f>'[1]6'!AX$194*$E24/100</f>
        <v>0</v>
      </c>
    </row>
    <row r="25" spans="3:18" ht="13.5">
      <c r="C25" s="1">
        <v>6072</v>
      </c>
      <c r="D25" t="s">
        <v>46</v>
      </c>
      <c r="E25">
        <v>25</v>
      </c>
      <c r="F25" s="10">
        <f>'[1]6'!G$77*$E25/100</f>
        <v>5.75</v>
      </c>
      <c r="G25" s="11">
        <f>'[1]6'!I$77*$E25/100</f>
        <v>0.55</v>
      </c>
      <c r="H25" s="11">
        <f>'[1]6'!J$77*$E25/100</f>
        <v>0.025</v>
      </c>
      <c r="I25" s="11">
        <f>'[1]6'!K$77*$E25/100</f>
        <v>1.2</v>
      </c>
      <c r="J25" s="10">
        <f>'[1]6'!M$77*$E25/100</f>
        <v>9</v>
      </c>
      <c r="K25" s="10">
        <f>'[1]6'!O$77*$E25/100</f>
        <v>52.5</v>
      </c>
      <c r="L25" s="11">
        <f>'[1]6'!R$77*$E25/100</f>
        <v>0.525</v>
      </c>
      <c r="M25" s="12">
        <f>'[1]6'!AA$77*$E25/100</f>
        <v>27.5</v>
      </c>
      <c r="N25" s="13">
        <f>'[1]6'!AI$77*$E25/100</f>
        <v>0.02</v>
      </c>
      <c r="O25" s="13">
        <f>'[1]6'!AJ$77*$E25/100</f>
        <v>0.0375</v>
      </c>
      <c r="P25" s="10">
        <f>'[1]6'!AP$77*$E25/100</f>
        <v>13.75</v>
      </c>
      <c r="Q25" s="11">
        <f>'[1]6'!AW$77*$E25/100</f>
        <v>0.75</v>
      </c>
      <c r="R25" s="11">
        <f>'[1]6'!AX$77*$E25/100</f>
        <v>0.025</v>
      </c>
    </row>
    <row r="26" spans="3:18" ht="13.5">
      <c r="C26" s="1">
        <v>13040</v>
      </c>
      <c r="D26" t="s">
        <v>47</v>
      </c>
      <c r="E26">
        <v>20</v>
      </c>
      <c r="F26" s="10">
        <f>'[1]13'!G$41*$E26/100</f>
        <v>67.8</v>
      </c>
      <c r="G26" s="11">
        <f>'[1]13'!I$41*$E26/100</f>
        <v>4.54</v>
      </c>
      <c r="H26" s="11">
        <f>'[1]13'!J$41*$E26/100</f>
        <v>5.2</v>
      </c>
      <c r="I26" s="11">
        <f>'[1]13'!K$41*$E26/100</f>
        <v>0.26</v>
      </c>
      <c r="J26" s="10">
        <f>'[1]13'!M$41*$E26/100</f>
        <v>220</v>
      </c>
      <c r="K26" s="10">
        <f>'[1]13'!O$41*$E26/100</f>
        <v>126</v>
      </c>
      <c r="L26" s="11">
        <f>'[1]13'!R$41*$E26/100</f>
        <v>0.06</v>
      </c>
      <c r="M26" s="12">
        <f>'[1]13'!AA$41*$E26/100</f>
        <v>52</v>
      </c>
      <c r="N26" s="13">
        <f>'[1]13'!AI$41*$E26/100</f>
        <v>0.006</v>
      </c>
      <c r="O26" s="13">
        <f>'[1]13'!AJ$41*$E26/100</f>
        <v>0.076</v>
      </c>
      <c r="P26" s="10">
        <f>'[1]13'!AP$41*$E26/100</f>
        <v>0</v>
      </c>
      <c r="Q26" s="11">
        <f>'[1]13'!AW$41*$E26/100</f>
        <v>0</v>
      </c>
      <c r="R26" s="11">
        <f>'[1]13'!AX$41*$E26/100</f>
        <v>0.56</v>
      </c>
    </row>
    <row r="27" spans="3:18" ht="13.5">
      <c r="C27" s="1">
        <v>7156</v>
      </c>
      <c r="D27" t="s">
        <v>48</v>
      </c>
      <c r="E27">
        <v>1.5</v>
      </c>
      <c r="F27" s="10">
        <f>'[1]7'!G$170*$E27/100</f>
        <v>0.39</v>
      </c>
      <c r="G27" s="11">
        <f>'[1]7'!I$170*$E27/100</f>
        <v>0.006000000000000001</v>
      </c>
      <c r="H27" s="11">
        <f>'[1]7'!J$170*$E27/100</f>
        <v>0.0030000000000000005</v>
      </c>
      <c r="I27" s="11">
        <f>'[1]7'!K$170*$E27/100</f>
        <v>0.12899999999999998</v>
      </c>
      <c r="J27" s="10">
        <f>'[1]7'!M$170*$E27/100</f>
        <v>0.03</v>
      </c>
      <c r="K27" s="10">
        <f>'[1]7'!O$170*$E27/100</f>
        <v>0.105</v>
      </c>
      <c r="L27" s="11">
        <f>'[1]7'!R$170*$E27/100</f>
        <v>0.0015000000000000002</v>
      </c>
      <c r="M27" s="12">
        <f>'[1]7'!AA$170*$E27/100</f>
        <v>0.015</v>
      </c>
      <c r="N27" s="13">
        <f>'[1]7'!AI$170*$E27/100</f>
        <v>0.0006</v>
      </c>
      <c r="O27" s="13">
        <f>'[1]7'!AJ$170*$E27/100</f>
        <v>0.0003</v>
      </c>
      <c r="P27" s="10">
        <f>'[1]7'!AP$170*$E27/100</f>
        <v>0.75</v>
      </c>
      <c r="Q27" s="11">
        <f>'[1]7'!AW$170*$E27/100</f>
        <v>0</v>
      </c>
      <c r="R27" s="11">
        <f>'[1]7'!AX$170*$E27/100</f>
        <v>0</v>
      </c>
    </row>
    <row r="28" spans="3:18" ht="13.5">
      <c r="C28" s="1">
        <v>3003</v>
      </c>
      <c r="D28" t="s">
        <v>40</v>
      </c>
      <c r="E28">
        <v>1</v>
      </c>
      <c r="F28" s="10">
        <f>'[1]3'!G$4*$E28/100</f>
        <v>3.84</v>
      </c>
      <c r="G28" s="11">
        <f>'[1]3'!I$4*$E28/100</f>
        <v>0</v>
      </c>
      <c r="H28" s="11">
        <f>'[1]3'!J$4*$E28/100</f>
        <v>0</v>
      </c>
      <c r="I28" s="11">
        <f>'[1]3'!K$4*$E28/100</f>
        <v>0.992</v>
      </c>
      <c r="J28" s="10">
        <f>'[1]3'!M$4*$E28/100</f>
        <v>0.01</v>
      </c>
      <c r="K28" s="10">
        <f>'[1]3'!O$4*$E28/100</f>
        <v>0.01</v>
      </c>
      <c r="L28" s="11">
        <f>'[1]3'!R$4*$E28/100</f>
        <v>0</v>
      </c>
      <c r="M28" s="12">
        <f>'[1]3'!AA$4*$E28/100</f>
        <v>0</v>
      </c>
      <c r="N28" s="13">
        <f>'[1]3'!AI$4*$E28/100</f>
        <v>0</v>
      </c>
      <c r="O28" s="13">
        <f>'[1]3'!AJ$4*$E28/100</f>
        <v>0</v>
      </c>
      <c r="P28" s="10">
        <f>'[1]3'!AP$4*$E28/100</f>
        <v>0</v>
      </c>
      <c r="Q28" s="11">
        <f>'[1]3'!AW$4*$E28/100</f>
        <v>0</v>
      </c>
      <c r="R28" s="11">
        <f>'[1]3'!AX$4*$E28/100</f>
        <v>0</v>
      </c>
    </row>
    <row r="29" spans="3:18" ht="13.5">
      <c r="C29" s="1">
        <v>17012</v>
      </c>
      <c r="D29" t="s">
        <v>39</v>
      </c>
      <c r="E29">
        <v>0.3</v>
      </c>
      <c r="F29" s="10">
        <f>'[1]17'!G$13*$E29/100</f>
        <v>0</v>
      </c>
      <c r="G29" s="11">
        <f>'[1]17'!I$13*$E29/100</f>
        <v>0</v>
      </c>
      <c r="H29" s="11">
        <f>'[1]17'!J$13*$E29/100</f>
        <v>0</v>
      </c>
      <c r="I29" s="11">
        <f>'[1]17'!K$13*$E29/100</f>
        <v>0</v>
      </c>
      <c r="J29" s="10">
        <f>'[1]17'!M$13*$E29/100</f>
        <v>117</v>
      </c>
      <c r="K29" s="10">
        <f>'[1]17'!O$13*$E29/100</f>
        <v>0.066</v>
      </c>
      <c r="L29" s="11">
        <f>'[1]17'!R$13*$E29/100</f>
        <v>0</v>
      </c>
      <c r="M29" s="12">
        <f>'[1]17'!AA$13*$E29/100</f>
        <v>0</v>
      </c>
      <c r="N29" s="13">
        <f>'[1]17'!AI$13*$E29/100</f>
        <v>0</v>
      </c>
      <c r="O29" s="13">
        <f>'[1]17'!AJ$13*$E29/100</f>
        <v>0</v>
      </c>
      <c r="P29" s="10">
        <f>'[1]17'!AP$13*$E29/100</f>
        <v>0</v>
      </c>
      <c r="Q29" s="11">
        <f>'[1]17'!AW$13*$E29/100</f>
        <v>0</v>
      </c>
      <c r="R29" s="11">
        <f>'[1]17'!AX$13*$E29/100</f>
        <v>0.29729999999999995</v>
      </c>
    </row>
    <row r="30" spans="3:18" ht="13.5">
      <c r="C30" s="1">
        <v>17015</v>
      </c>
      <c r="D30" t="s">
        <v>49</v>
      </c>
      <c r="E30">
        <v>5</v>
      </c>
      <c r="F30" s="10">
        <f>'[1]17'!G$17*$E30/100</f>
        <v>1.25</v>
      </c>
      <c r="G30" s="11">
        <f>'[1]17'!I$17*$E30/100</f>
        <v>0.005</v>
      </c>
      <c r="H30" s="11">
        <f>'[1]17'!J$17*$E30/100</f>
        <v>0</v>
      </c>
      <c r="I30" s="11">
        <f>'[1]17'!K$17*$E30/100</f>
        <v>0.12</v>
      </c>
      <c r="J30" s="10">
        <f>'[1]17'!M$17*$E30/100</f>
        <v>0.3</v>
      </c>
      <c r="K30" s="10">
        <f>'[1]17'!O$17*$E30/100</f>
        <v>0.1</v>
      </c>
      <c r="L30" s="11">
        <f>'[1]17'!R$17*$E30/100</f>
        <v>0</v>
      </c>
      <c r="M30" s="12">
        <f>'[1]17'!AA$17*$E30/100</f>
        <v>0</v>
      </c>
      <c r="N30" s="13">
        <f>'[1]17'!AI$17*$E30/100</f>
        <v>0.0005</v>
      </c>
      <c r="O30" s="13">
        <f>'[1]17'!AJ$17*$E30/100</f>
        <v>0.0005</v>
      </c>
      <c r="P30" s="10">
        <f>'[1]17'!AP$17*$E30/100</f>
        <v>0</v>
      </c>
      <c r="Q30" s="11">
        <f>'[1]17'!AW$17*$E30/100</f>
        <v>0</v>
      </c>
      <c r="R30" s="11">
        <f>'[1]17'!AX$17*$E30/100</f>
        <v>0</v>
      </c>
    </row>
    <row r="31" spans="3:18" ht="13.5">
      <c r="C31" s="1">
        <v>14001</v>
      </c>
      <c r="D31" t="s">
        <v>50</v>
      </c>
      <c r="E31">
        <v>2</v>
      </c>
      <c r="F31" s="10">
        <f>'[1]14'!G$2*$E31/100</f>
        <v>18.42</v>
      </c>
      <c r="G31" s="11">
        <f>'[1]14'!I$2*$E31/100</f>
        <v>0</v>
      </c>
      <c r="H31" s="11">
        <f>'[1]14'!J$2*$E31/100</f>
        <v>2</v>
      </c>
      <c r="I31" s="11">
        <f>'[1]14'!K$2*$E31/100</f>
        <v>0</v>
      </c>
      <c r="J31" s="10">
        <f>'[1]14'!M$2*$E31/100</f>
        <v>0</v>
      </c>
      <c r="K31" s="10">
        <f>'[1]14'!O$2*$E31/100</f>
        <v>0</v>
      </c>
      <c r="L31" s="11">
        <f>'[1]14'!R$2*$E31/100</f>
        <v>0</v>
      </c>
      <c r="M31" s="12">
        <f>'[1]14'!AA$2*$E31/100</f>
        <v>0.3</v>
      </c>
      <c r="N31" s="13">
        <f>'[1]14'!AI$2*$E31/100</f>
        <v>0</v>
      </c>
      <c r="O31" s="13">
        <f>'[1]14'!AJ$2*$E31/100</f>
        <v>0</v>
      </c>
      <c r="P31" s="10">
        <f>'[1]14'!AP$2*$E31/100</f>
        <v>0</v>
      </c>
      <c r="Q31" s="11">
        <f>'[1]14'!AW$2*$E31/100</f>
        <v>0</v>
      </c>
      <c r="R31" s="11">
        <f>'[1]14'!AX$2*$E31/100</f>
        <v>0</v>
      </c>
    </row>
    <row r="32" spans="3:18" ht="13.5">
      <c r="C32" s="1">
        <v>17008</v>
      </c>
      <c r="D32" t="s">
        <v>51</v>
      </c>
      <c r="E32">
        <v>1.8</v>
      </c>
      <c r="F32" s="10">
        <f>'[1]17'!G$9*$E32/100</f>
        <v>0.972</v>
      </c>
      <c r="G32" s="11">
        <f>'[1]17'!I$9*$E32/100</f>
        <v>0.1026</v>
      </c>
      <c r="H32" s="11">
        <f>'[1]17'!J$9*$E32/100</f>
        <v>0</v>
      </c>
      <c r="I32" s="11">
        <f>'[1]17'!K$9*$E32/100</f>
        <v>0.1404</v>
      </c>
      <c r="J32" s="10">
        <f>'[1]17'!M$9*$E32/100</f>
        <v>113.4</v>
      </c>
      <c r="K32" s="10">
        <f>'[1]17'!O$9*$E32/100</f>
        <v>0.43200000000000005</v>
      </c>
      <c r="L32" s="11">
        <f>'[1]17'!R$9*$E32/100</f>
        <v>0.0198</v>
      </c>
      <c r="M32" s="12">
        <f>'[1]17'!AA$9*$E32/100</f>
        <v>0</v>
      </c>
      <c r="N32" s="13">
        <f>'[1]17'!AI$9*$E32/100</f>
        <v>0.0009000000000000001</v>
      </c>
      <c r="O32" s="13">
        <f>'[1]17'!AJ$9*$E32/100</f>
        <v>0.00198</v>
      </c>
      <c r="P32" s="10">
        <f>'[1]17'!AP$9*$E32/100</f>
        <v>0</v>
      </c>
      <c r="Q32" s="11">
        <f>'[1]17'!AW$9*$E32/100</f>
        <v>0</v>
      </c>
      <c r="R32" s="11">
        <f>'[1]17'!AX$9*$E32/100</f>
        <v>0.28800000000000003</v>
      </c>
    </row>
    <row r="33" spans="3:18" ht="13.5">
      <c r="C33" s="1">
        <v>17021</v>
      </c>
      <c r="D33" t="s">
        <v>31</v>
      </c>
      <c r="E33">
        <v>2</v>
      </c>
      <c r="F33" s="10">
        <f>'[1]17'!G$23*$E33/100</f>
        <v>0.04</v>
      </c>
      <c r="G33" s="11">
        <f>'[1]17'!I$23*$E33/100</f>
        <v>0.006</v>
      </c>
      <c r="H33" s="11">
        <f>'[1]17'!J$23*$E33/100</f>
        <v>0</v>
      </c>
      <c r="I33" s="11">
        <f>'[1]17'!K$23*$E33/100</f>
        <v>0.006</v>
      </c>
      <c r="J33" s="10">
        <f>'[1]17'!M$23*$E33/100</f>
        <v>0.68</v>
      </c>
      <c r="K33" s="10">
        <f>'[1]17'!O$23*$E33/100</f>
        <v>0.06</v>
      </c>
      <c r="L33" s="11">
        <f>'[1]17'!R$23*$E33/100</f>
        <v>0</v>
      </c>
      <c r="M33" s="12">
        <f>'[1]17'!AA$23*$E33/100</f>
        <v>0</v>
      </c>
      <c r="N33" s="13">
        <f>'[1]17'!AI$23*$E33/100</f>
        <v>0.0002</v>
      </c>
      <c r="O33" s="13">
        <f>'[1]17'!AJ$23*$E33/100</f>
        <v>0.0002</v>
      </c>
      <c r="P33" s="10">
        <f>'[1]17'!AP$23*$E33/100</f>
        <v>0</v>
      </c>
      <c r="Q33" s="11">
        <f>'[1]17'!AW$23*$E33/100</f>
        <v>0</v>
      </c>
      <c r="R33" s="11">
        <f>'[1]17'!AX$23*$E33/100</f>
        <v>0.002</v>
      </c>
    </row>
    <row r="34" spans="4:18" ht="13.5">
      <c r="D34" t="s">
        <v>52</v>
      </c>
      <c r="E34">
        <f>SUM(E24:E33)</f>
        <v>123.6</v>
      </c>
      <c r="F34" s="10">
        <f aca="true" t="shared" si="2" ref="F34:R34">SUM(F24:F33)</f>
        <v>110.81200000000001</v>
      </c>
      <c r="G34" s="11">
        <f t="shared" si="2"/>
        <v>5.6646</v>
      </c>
      <c r="H34" s="11">
        <f t="shared" si="2"/>
        <v>7.293</v>
      </c>
      <c r="I34" s="11">
        <f t="shared" si="2"/>
        <v>5.902399999999999</v>
      </c>
      <c r="J34" s="10">
        <f t="shared" si="2"/>
        <v>462.37000000000006</v>
      </c>
      <c r="K34" s="10">
        <f t="shared" si="2"/>
        <v>183.82299999999998</v>
      </c>
      <c r="L34" s="11">
        <f t="shared" si="2"/>
        <v>0.7363000000000001</v>
      </c>
      <c r="M34" s="12">
        <f t="shared" si="2"/>
        <v>109.065</v>
      </c>
      <c r="N34" s="13">
        <f t="shared" si="2"/>
        <v>0.060700000000000004</v>
      </c>
      <c r="O34" s="13">
        <f t="shared" si="2"/>
        <v>0.12948</v>
      </c>
      <c r="P34" s="10">
        <f t="shared" si="2"/>
        <v>24.25</v>
      </c>
      <c r="Q34" s="11">
        <f t="shared" si="2"/>
        <v>1.4</v>
      </c>
      <c r="R34" s="11">
        <f t="shared" si="2"/>
        <v>1.1723000000000001</v>
      </c>
    </row>
    <row r="35" spans="2:18" ht="13.5">
      <c r="B35" s="1" t="s">
        <v>53</v>
      </c>
      <c r="C35" s="1">
        <v>6267</v>
      </c>
      <c r="D35" t="s">
        <v>54</v>
      </c>
      <c r="E35">
        <v>25</v>
      </c>
      <c r="F35" s="10">
        <f>'[1]6'!G$284*$E35/100</f>
        <v>5</v>
      </c>
      <c r="G35" s="11">
        <f>'[1]6'!I$284*$E35/100</f>
        <v>0.55</v>
      </c>
      <c r="H35" s="11">
        <f>'[1]6'!J$284*$E35/100</f>
        <v>0.1</v>
      </c>
      <c r="I35" s="11">
        <f>'[1]6'!K$284*$E35/100</f>
        <v>0.775</v>
      </c>
      <c r="J35" s="10">
        <f>'[1]6'!M$284*$E35/100</f>
        <v>4</v>
      </c>
      <c r="K35" s="10">
        <f>'[1]6'!O$284*$E35/100</f>
        <v>12.25</v>
      </c>
      <c r="L35" s="11">
        <f>'[1]6'!R$284*$E35/100</f>
        <v>0.5</v>
      </c>
      <c r="M35" s="12">
        <f>'[1]6'!AA$284*$E35/100</f>
        <v>87.5</v>
      </c>
      <c r="N35" s="13">
        <f>'[1]6'!AI$284*$E35/100</f>
        <v>0.0275</v>
      </c>
      <c r="O35" s="13">
        <f>'[1]6'!AJ$284*$E35/100</f>
        <v>0.05</v>
      </c>
      <c r="P35" s="10">
        <f>'[1]6'!AP$284*$E35/100</f>
        <v>8.75</v>
      </c>
      <c r="Q35" s="11">
        <f>'[1]6'!AW$284*$E35/100</f>
        <v>0.7</v>
      </c>
      <c r="R35" s="11">
        <f>'[1]6'!AX$284*$E35/100</f>
        <v>0</v>
      </c>
    </row>
    <row r="36" spans="3:18" ht="13.5">
      <c r="C36" s="1">
        <v>8016</v>
      </c>
      <c r="D36" t="s">
        <v>55</v>
      </c>
      <c r="E36">
        <v>10</v>
      </c>
      <c r="F36" s="10">
        <f>'[1]8'!G$18*$E36/100</f>
        <v>1.8</v>
      </c>
      <c r="G36" s="11">
        <f>'[1]8'!I$18*$E36/100</f>
        <v>0.27</v>
      </c>
      <c r="H36" s="11">
        <f>'[1]8'!J$18*$E36/100</f>
        <v>0.06</v>
      </c>
      <c r="I36" s="11">
        <f>'[1]8'!K$18*$E36/100</f>
        <v>0.5</v>
      </c>
      <c r="J36" s="10">
        <f>'[1]8'!M$18*$E36/100</f>
        <v>0.3</v>
      </c>
      <c r="K36" s="10">
        <f>'[1]8'!O$18*$E36/100</f>
        <v>0.1</v>
      </c>
      <c r="L36" s="11">
        <f>'[1]8'!R$18*$E36/100</f>
        <v>0.04</v>
      </c>
      <c r="M36" s="12">
        <f>'[1]8'!AA$18*$E36/100</f>
        <v>0</v>
      </c>
      <c r="N36" s="13">
        <f>'[1]8'!AI$18*$E36/100</f>
        <v>0.016</v>
      </c>
      <c r="O36" s="13">
        <f>'[1]8'!AJ$18*$E36/100</f>
        <v>0.016</v>
      </c>
      <c r="P36" s="10">
        <f>'[1]8'!AP$18*$E36/100</f>
        <v>0.7</v>
      </c>
      <c r="Q36" s="11">
        <f>'[1]8'!AW$18*$E36/100</f>
        <v>0.37</v>
      </c>
      <c r="R36" s="11">
        <f>'[1]8'!AX$18*$E36/100</f>
        <v>0</v>
      </c>
    </row>
    <row r="37" spans="3:18" ht="13.5">
      <c r="C37" s="1">
        <v>8028</v>
      </c>
      <c r="D37" t="s">
        <v>56</v>
      </c>
      <c r="E37">
        <v>10</v>
      </c>
      <c r="F37" s="10">
        <f>'[1]8'!G$30*$E37/100</f>
        <v>1.6</v>
      </c>
      <c r="G37" s="11">
        <f>'[1]8'!I$30*$E37/100</f>
        <v>0.37</v>
      </c>
      <c r="H37" s="11">
        <f>'[1]8'!J$30*$E37/100</f>
        <v>0.07</v>
      </c>
      <c r="I37" s="11">
        <f>'[1]8'!K$30*$E37/100</f>
        <v>0.27</v>
      </c>
      <c r="J37" s="10">
        <f>'[1]8'!M$30*$E37/100</f>
        <v>0.1</v>
      </c>
      <c r="K37" s="10">
        <f>'[1]8'!O$30*$E37/100</f>
        <v>0.1</v>
      </c>
      <c r="L37" s="11">
        <f>'[1]8'!R$30*$E37/100</f>
        <v>0.05</v>
      </c>
      <c r="M37" s="12">
        <f>'[1]8'!AA$30*$E37/100</f>
        <v>0</v>
      </c>
      <c r="N37" s="13">
        <f>'[1]8'!AI$30*$E37/100</f>
        <v>0.025</v>
      </c>
      <c r="O37" s="13">
        <f>'[1]8'!AJ$30*$E37/100</f>
        <v>0.049</v>
      </c>
      <c r="P37" s="10">
        <f>'[1]8'!AP$30*$E37/100</f>
        <v>0</v>
      </c>
      <c r="Q37" s="11">
        <f>'[1]8'!AW$30*$E37/100</f>
        <v>0.27</v>
      </c>
      <c r="R37" s="11">
        <f>'[1]8'!AX$30*$E37/100</f>
        <v>0</v>
      </c>
    </row>
    <row r="38" spans="3:18" ht="13.5">
      <c r="C38" s="1">
        <v>17021</v>
      </c>
      <c r="D38" t="s">
        <v>57</v>
      </c>
      <c r="E38">
        <v>150</v>
      </c>
      <c r="F38" s="10">
        <f>'[1]17'!G$23*$E38/100</f>
        <v>3</v>
      </c>
      <c r="G38" s="11">
        <f>'[1]17'!I$23*$E38/100</f>
        <v>0.45</v>
      </c>
      <c r="H38" s="11">
        <f>'[1]17'!J$23*$E38/100</f>
        <v>0</v>
      </c>
      <c r="I38" s="11">
        <f>'[1]17'!K$23*$E38/100</f>
        <v>0.45</v>
      </c>
      <c r="J38" s="10">
        <f>'[1]17'!M$23*$E38/100</f>
        <v>51</v>
      </c>
      <c r="K38" s="10">
        <f>'[1]17'!O$23*$E38/100</f>
        <v>4.5</v>
      </c>
      <c r="L38" s="11">
        <f>'[1]17'!R$23*$E38/100</f>
        <v>0</v>
      </c>
      <c r="M38" s="12">
        <f>'[1]17'!AA$23*$E38/100</f>
        <v>0</v>
      </c>
      <c r="N38" s="13">
        <f>'[1]17'!AI$23*$E38/100</f>
        <v>0.015</v>
      </c>
      <c r="O38" s="13">
        <f>'[1]17'!AJ$23*$E38/100</f>
        <v>0.015</v>
      </c>
      <c r="P38" s="10">
        <f>'[1]17'!AP$23*$E38/100</f>
        <v>0</v>
      </c>
      <c r="Q38" s="11">
        <f>'[1]17'!AW$23*$E38/100</f>
        <v>0</v>
      </c>
      <c r="R38" s="11">
        <f>'[1]17'!AX$23*$E38/100</f>
        <v>0.15</v>
      </c>
    </row>
    <row r="39" spans="3:18" ht="13.5">
      <c r="C39" s="1">
        <v>17012</v>
      </c>
      <c r="D39" t="s">
        <v>39</v>
      </c>
      <c r="E39">
        <v>0.8</v>
      </c>
      <c r="F39" s="10">
        <f>'[1]17'!G$13*$E39/100</f>
        <v>0</v>
      </c>
      <c r="G39" s="11">
        <f>'[1]17'!I$13*$E39/100</f>
        <v>0</v>
      </c>
      <c r="H39" s="11">
        <f>'[1]17'!J$13*$E39/100</f>
        <v>0</v>
      </c>
      <c r="I39" s="11">
        <f>'[1]17'!K$13*$E39/100</f>
        <v>0</v>
      </c>
      <c r="J39" s="10">
        <f>'[1]17'!M$13*$E39/100</f>
        <v>312</v>
      </c>
      <c r="K39" s="10">
        <f>'[1]17'!O$13*$E39/100</f>
        <v>0.17600000000000002</v>
      </c>
      <c r="L39" s="11">
        <f>'[1]17'!R$13*$E39/100</f>
        <v>0</v>
      </c>
      <c r="M39" s="12">
        <f>'[1]17'!AA$13*$E39/100</f>
        <v>0</v>
      </c>
      <c r="N39" s="13">
        <f>'[1]17'!AI$13*$E39/100</f>
        <v>0</v>
      </c>
      <c r="O39" s="13">
        <f>'[1]17'!AJ$13*$E39/100</f>
        <v>0</v>
      </c>
      <c r="P39" s="10">
        <f>'[1]17'!AP$13*$E39/100</f>
        <v>0</v>
      </c>
      <c r="Q39" s="11">
        <f>'[1]17'!AW$13*$E39/100</f>
        <v>0</v>
      </c>
      <c r="R39" s="11">
        <f>'[1]17'!AX$13*$E39/100</f>
        <v>0.7928000000000001</v>
      </c>
    </row>
    <row r="40" spans="3:18" ht="13.5">
      <c r="C40" s="1">
        <v>17007</v>
      </c>
      <c r="D40" t="s">
        <v>41</v>
      </c>
      <c r="E40">
        <v>2</v>
      </c>
      <c r="F40" s="10">
        <f>'[1]17'!G$8*$E40/100</f>
        <v>1.42</v>
      </c>
      <c r="G40" s="11">
        <f>'[1]17'!I$8*$E40/100</f>
        <v>0.154</v>
      </c>
      <c r="H40" s="11">
        <f>'[1]17'!J$8*$E40/100</f>
        <v>0</v>
      </c>
      <c r="I40" s="11">
        <f>'[1]17'!K$8*$E40/100</f>
        <v>0.20199999999999999</v>
      </c>
      <c r="J40" s="10">
        <f>'[1]17'!M$8*$E40/100</f>
        <v>114</v>
      </c>
      <c r="K40" s="10">
        <f>'[1]17'!O$8*$E40/100</f>
        <v>0.58</v>
      </c>
      <c r="L40" s="11">
        <f>'[1]17'!R$8*$E40/100</f>
        <v>0.034</v>
      </c>
      <c r="M40" s="12">
        <f>'[1]17'!AA$8*$E40/100</f>
        <v>0</v>
      </c>
      <c r="N40" s="13">
        <f>'[1]17'!AI$8*$E40/100</f>
        <v>0.001</v>
      </c>
      <c r="O40" s="13">
        <f>'[1]17'!AJ$8*$E40/100</f>
        <v>0.0034000000000000002</v>
      </c>
      <c r="P40" s="10">
        <f>'[1]17'!AP$8*$E40/100</f>
        <v>0</v>
      </c>
      <c r="Q40" s="11">
        <f>'[1]17'!AW$8*$E40/100</f>
        <v>0</v>
      </c>
      <c r="R40" s="11">
        <f>'[1]17'!AX$8*$E40/100</f>
        <v>0.29</v>
      </c>
    </row>
    <row r="41" spans="4:18" ht="13.5">
      <c r="D41" t="s">
        <v>58</v>
      </c>
      <c r="E41">
        <f>SUM(E35:E40)</f>
        <v>197.8</v>
      </c>
      <c r="F41" s="10">
        <f aca="true" t="shared" si="3" ref="F41:R41">SUM(F35:F40)</f>
        <v>12.82</v>
      </c>
      <c r="G41" s="11">
        <f t="shared" si="3"/>
        <v>1.7939999999999998</v>
      </c>
      <c r="H41" s="11">
        <f t="shared" si="3"/>
        <v>0.23</v>
      </c>
      <c r="I41" s="11">
        <f t="shared" si="3"/>
        <v>2.197</v>
      </c>
      <c r="J41" s="10">
        <f t="shared" si="3"/>
        <v>481.4</v>
      </c>
      <c r="K41" s="10">
        <f t="shared" si="3"/>
        <v>17.705999999999996</v>
      </c>
      <c r="L41" s="11">
        <f t="shared" si="3"/>
        <v>0.6240000000000001</v>
      </c>
      <c r="M41" s="12">
        <f t="shared" si="3"/>
        <v>87.5</v>
      </c>
      <c r="N41" s="13">
        <f t="shared" si="3"/>
        <v>0.0845</v>
      </c>
      <c r="O41" s="13">
        <f t="shared" si="3"/>
        <v>0.13340000000000002</v>
      </c>
      <c r="P41" s="10">
        <f t="shared" si="3"/>
        <v>9.45</v>
      </c>
      <c r="Q41" s="11">
        <f t="shared" si="3"/>
        <v>1.3399999999999999</v>
      </c>
      <c r="R41" s="11">
        <f t="shared" si="3"/>
        <v>1.2328000000000001</v>
      </c>
    </row>
    <row r="42" spans="2:18" ht="13.5">
      <c r="B42" s="1" t="s">
        <v>59</v>
      </c>
      <c r="C42" s="1">
        <v>1120</v>
      </c>
      <c r="D42" t="s">
        <v>60</v>
      </c>
      <c r="E42">
        <v>20</v>
      </c>
      <c r="F42" s="10">
        <f>'[1]1'!G$117*$E42/100</f>
        <v>73.8</v>
      </c>
      <c r="G42" s="11">
        <f>'[1]1'!I$117*$E42/100</f>
        <v>1.26</v>
      </c>
      <c r="H42" s="11">
        <f>'[1]1'!J$117*$E42/100</f>
        <v>0.2</v>
      </c>
      <c r="I42" s="11">
        <f>'[1]1'!K$117*$E42/100</f>
        <v>16</v>
      </c>
      <c r="J42" s="10">
        <f>'[1]1'!M$117*$E42/100</f>
        <v>0.4</v>
      </c>
      <c r="K42" s="10">
        <f>'[1]1'!O$117*$E42/100</f>
        <v>1</v>
      </c>
      <c r="L42" s="11">
        <f>'[1]1'!R$117*$E42/100</f>
        <v>0.22</v>
      </c>
      <c r="M42" s="12">
        <f>'[1]1'!AA$117*$E42/100</f>
        <v>0</v>
      </c>
      <c r="N42" s="13">
        <f>'[1]1'!AI$117*$E42/100</f>
        <v>0.006</v>
      </c>
      <c r="O42" s="13">
        <f>'[1]1'!AJ$117*$E42/100</f>
        <v>0.002</v>
      </c>
      <c r="P42" s="10">
        <f>'[1]1'!AP$117*$E42/100</f>
        <v>0</v>
      </c>
      <c r="Q42" s="11">
        <f>'[1]1'!AW$117*$E42/100</f>
        <v>0.1</v>
      </c>
      <c r="R42" s="11">
        <f>'[1]1'!AX$117*$E42/100</f>
        <v>0</v>
      </c>
    </row>
    <row r="43" spans="4:18" ht="13.5">
      <c r="D43" t="s">
        <v>27</v>
      </c>
      <c r="E43">
        <v>20</v>
      </c>
      <c r="F43" s="10"/>
      <c r="G43" s="11"/>
      <c r="H43" s="11"/>
      <c r="I43" s="11"/>
      <c r="J43" s="10"/>
      <c r="K43" s="10"/>
      <c r="L43" s="11"/>
      <c r="M43" s="12"/>
      <c r="N43" s="13"/>
      <c r="O43" s="13"/>
      <c r="P43" s="10"/>
      <c r="Q43" s="11"/>
      <c r="R43" s="11"/>
    </row>
    <row r="44" spans="3:18" ht="13.5">
      <c r="C44" s="1">
        <v>3001</v>
      </c>
      <c r="D44" t="s">
        <v>61</v>
      </c>
      <c r="E44">
        <v>7</v>
      </c>
      <c r="F44" s="10">
        <f>'[1]3'!G$2*$E44/100</f>
        <v>24.78</v>
      </c>
      <c r="G44" s="11">
        <f>'[1]3'!I$2*$E44/100</f>
        <v>0.11900000000000001</v>
      </c>
      <c r="H44" s="11">
        <f>'[1]3'!J$2*$E44/100</f>
        <v>0</v>
      </c>
      <c r="I44" s="11">
        <f>'[1]3'!K$2*$E44/100</f>
        <v>6.279</v>
      </c>
      <c r="J44" s="10">
        <f>'[1]3'!M$2*$E44/100</f>
        <v>1.89</v>
      </c>
      <c r="K44" s="10">
        <f>'[1]3'!O$2*$E44/100</f>
        <v>16.8</v>
      </c>
      <c r="L44" s="11">
        <f>'[1]3'!R$2*$E44/100</f>
        <v>0.32899999999999996</v>
      </c>
      <c r="M44" s="12">
        <f>'[1]3'!AA$2*$E44/100</f>
        <v>0</v>
      </c>
      <c r="N44" s="13">
        <f>'[1]3'!AI$2*$E44/100</f>
        <v>0.0035000000000000005</v>
      </c>
      <c r="O44" s="13">
        <f>'[1]3'!AJ$2*$E44/100</f>
        <v>0.004900000000000001</v>
      </c>
      <c r="P44" s="10">
        <f>'[1]3'!AP$2*$E44/100</f>
        <v>0</v>
      </c>
      <c r="Q44" s="11">
        <f>'[1]3'!AW$2*$E44/100</f>
        <v>0</v>
      </c>
      <c r="R44" s="11">
        <f>'[1]3'!AX$2*$E44/100</f>
        <v>0.007000000000000001</v>
      </c>
    </row>
    <row r="45" spans="4:18" ht="13.5">
      <c r="D45" t="s">
        <v>27</v>
      </c>
      <c r="E45">
        <v>6</v>
      </c>
      <c r="F45" s="10"/>
      <c r="G45" s="11"/>
      <c r="H45" s="11"/>
      <c r="I45" s="11"/>
      <c r="J45" s="10"/>
      <c r="K45" s="10"/>
      <c r="L45" s="11"/>
      <c r="M45" s="12"/>
      <c r="N45" s="13"/>
      <c r="O45" s="13"/>
      <c r="P45" s="10"/>
      <c r="Q45" s="11"/>
      <c r="R45" s="11"/>
    </row>
    <row r="46" spans="3:18" ht="13.5">
      <c r="C46" s="1">
        <v>4029</v>
      </c>
      <c r="D46" t="s">
        <v>62</v>
      </c>
      <c r="E46">
        <v>2.3</v>
      </c>
      <c r="F46" s="10">
        <f>'[1]4'!G$32*$E46/100</f>
        <v>10.050999999999998</v>
      </c>
      <c r="G46" s="11">
        <f>'[1]4'!I$32*$E46/100</f>
        <v>0.8164999999999999</v>
      </c>
      <c r="H46" s="11">
        <f>'[1]4'!J$32*$E46/100</f>
        <v>0.5381999999999999</v>
      </c>
      <c r="I46" s="11">
        <f>'[1]4'!K$32*$E46/100</f>
        <v>0.713</v>
      </c>
      <c r="J46" s="10">
        <f>'[1]4'!M$32*$E46/100</f>
        <v>0.023</v>
      </c>
      <c r="K46" s="10">
        <f>'[1]4'!O$32*$E46/100</f>
        <v>5.75</v>
      </c>
      <c r="L46" s="11">
        <f>'[1]4'!R$32*$E46/100</f>
        <v>0.21159999999999995</v>
      </c>
      <c r="M46" s="12">
        <f>'[1]4'!AA$32*$E46/100</f>
        <v>0</v>
      </c>
      <c r="N46" s="13">
        <f>'[1]4'!AI$32*$E46/100</f>
        <v>0.01748</v>
      </c>
      <c r="O46" s="13">
        <f>'[1]4'!AJ$32*$E46/100</f>
        <v>0.00598</v>
      </c>
      <c r="P46" s="10">
        <f>'[1]4'!AP$32*$E46/100</f>
        <v>0</v>
      </c>
      <c r="Q46" s="11">
        <f>'[1]4'!AW$32*$E46/100</f>
        <v>0.3886999999999999</v>
      </c>
      <c r="R46" s="11">
        <f>'[1]4'!AX$32*$E46/100</f>
        <v>0</v>
      </c>
    </row>
    <row r="47" spans="3:18" ht="13.5">
      <c r="C47" s="1">
        <v>5014</v>
      </c>
      <c r="D47" t="s">
        <v>63</v>
      </c>
      <c r="E47">
        <v>2</v>
      </c>
      <c r="F47" s="10">
        <f>'[1]5'!G$16*$E47/100</f>
        <v>13.48</v>
      </c>
      <c r="G47" s="11">
        <f>'[1]5'!I$16*$E47/100</f>
        <v>0.292</v>
      </c>
      <c r="H47" s="11">
        <f>'[1]5'!J$16*$E47/100</f>
        <v>1.376</v>
      </c>
      <c r="I47" s="11">
        <f>'[1]5'!K$16*$E47/100</f>
        <v>0.23399999999999999</v>
      </c>
      <c r="J47" s="10">
        <f>'[1]5'!M$16*$E47/100</f>
        <v>0.08</v>
      </c>
      <c r="K47" s="10">
        <f>'[1]5'!O$16*$E47/100</f>
        <v>1.7</v>
      </c>
      <c r="L47" s="11">
        <f>'[1]5'!R$16*$E47/100</f>
        <v>0.052000000000000005</v>
      </c>
      <c r="M47" s="12">
        <f>'[1]5'!AA$16*$E47/100</f>
        <v>0.04</v>
      </c>
      <c r="N47" s="13">
        <f>'[1]5'!AI$16*$E47/100</f>
        <v>0.0052</v>
      </c>
      <c r="O47" s="13">
        <f>'[1]5'!AJ$16*$E47/100</f>
        <v>0.003</v>
      </c>
      <c r="P47" s="10">
        <f>'[1]5'!AP$16*$E47/100</f>
        <v>0</v>
      </c>
      <c r="Q47" s="11">
        <f>'[1]5'!AW$16*$E47/100</f>
        <v>0.15</v>
      </c>
      <c r="R47" s="11">
        <f>'[1]5'!AX$16*$E47/100</f>
        <v>0</v>
      </c>
    </row>
    <row r="48" spans="3:18" ht="13.5">
      <c r="C48" s="1">
        <v>7035</v>
      </c>
      <c r="D48" t="s">
        <v>64</v>
      </c>
      <c r="E48">
        <v>10</v>
      </c>
      <c r="F48" s="10">
        <f>'[1]7'!G$37*$E48/100</f>
        <v>6.4</v>
      </c>
      <c r="G48" s="11">
        <f>'[1]7'!I$37*$E48/100</f>
        <v>0.05</v>
      </c>
      <c r="H48" s="11">
        <f>'[1]7'!J$37*$E48/100</f>
        <v>0.01</v>
      </c>
      <c r="I48" s="11">
        <f>'[1]7'!K$37*$E48/100</f>
        <v>1.53</v>
      </c>
      <c r="J48" s="10">
        <f>'[1]7'!M$37*$E48/100</f>
        <v>0.4</v>
      </c>
      <c r="K48" s="10">
        <f>'[1]7'!O$37*$E48/100</f>
        <v>0.8</v>
      </c>
      <c r="L48" s="11">
        <f>'[1]7'!R$37*$E48/100</f>
        <v>0.04</v>
      </c>
      <c r="M48" s="12">
        <f>'[1]7'!AA$37*$E48/100</f>
        <v>3.4</v>
      </c>
      <c r="N48" s="13">
        <f>'[1]7'!AI$37*$E48/100</f>
        <v>0.005</v>
      </c>
      <c r="O48" s="13">
        <f>'[1]7'!AJ$37*$E48/100</f>
        <v>0.002</v>
      </c>
      <c r="P48" s="10">
        <f>'[1]7'!AP$37*$E48/100</f>
        <v>1.5</v>
      </c>
      <c r="Q48" s="11">
        <f>'[1]7'!AW$37*$E48/100</f>
        <v>0.05</v>
      </c>
      <c r="R48" s="11">
        <f>'[1]7'!AX$37*$E48/100</f>
        <v>0</v>
      </c>
    </row>
    <row r="49" spans="3:18" ht="13.5">
      <c r="C49" s="1">
        <v>7072</v>
      </c>
      <c r="D49" t="s">
        <v>65</v>
      </c>
      <c r="E49">
        <v>5</v>
      </c>
      <c r="F49" s="10">
        <f>'[1]7'!G$78*$E49/100</f>
        <v>3.7</v>
      </c>
      <c r="G49" s="11">
        <f>'[1]7'!I$78*$E49/100</f>
        <v>0.03</v>
      </c>
      <c r="H49" s="11">
        <f>'[1]7'!J$78*$E49/100</f>
        <v>0.005</v>
      </c>
      <c r="I49" s="11">
        <f>'[1]7'!K$78*$E49/100</f>
        <v>0.88</v>
      </c>
      <c r="J49" s="10">
        <f>'[1]7'!M$78*$E49/100</f>
        <v>0.15</v>
      </c>
      <c r="K49" s="10">
        <f>'[1]7'!O$78*$E49/100</f>
        <v>0.5</v>
      </c>
      <c r="L49" s="11">
        <f>'[1]7'!R$78*$E49/100</f>
        <v>0.02</v>
      </c>
      <c r="M49" s="12">
        <f>'[1]7'!AA$78*$E49/100</f>
        <v>0.15</v>
      </c>
      <c r="N49" s="13">
        <f>'[1]7'!AI$78*$E49/100</f>
        <v>0.0005</v>
      </c>
      <c r="O49" s="13">
        <f>'[1]7'!AJ$78*$E49/100</f>
        <v>0.0005</v>
      </c>
      <c r="P49" s="10">
        <f>'[1]7'!AP$78*$E49/100</f>
        <v>0.35</v>
      </c>
      <c r="Q49" s="11">
        <f>'[1]7'!AW$78*$E49/100</f>
        <v>0.05</v>
      </c>
      <c r="R49" s="11">
        <f>'[1]7'!AX$78*$E49/100</f>
        <v>0</v>
      </c>
    </row>
    <row r="50" spans="4:18" ht="13.5">
      <c r="D50" t="s">
        <v>66</v>
      </c>
      <c r="E50">
        <f>SUM(E42:E49)</f>
        <v>72.3</v>
      </c>
      <c r="F50" s="10">
        <f aca="true" t="shared" si="4" ref="F50:R50">SUM(F42:F49)</f>
        <v>132.21099999999998</v>
      </c>
      <c r="G50" s="11">
        <f t="shared" si="4"/>
        <v>2.5674999999999994</v>
      </c>
      <c r="H50" s="11">
        <f t="shared" si="4"/>
        <v>2.1291999999999995</v>
      </c>
      <c r="I50" s="11">
        <f t="shared" si="4"/>
        <v>25.636</v>
      </c>
      <c r="J50" s="10">
        <f t="shared" si="4"/>
        <v>2.943</v>
      </c>
      <c r="K50" s="10">
        <f t="shared" si="4"/>
        <v>26.55</v>
      </c>
      <c r="L50" s="11">
        <f t="shared" si="4"/>
        <v>0.8726</v>
      </c>
      <c r="M50" s="12">
        <f t="shared" si="4"/>
        <v>3.59</v>
      </c>
      <c r="N50" s="13">
        <f t="shared" si="4"/>
        <v>0.03768</v>
      </c>
      <c r="O50" s="13">
        <f t="shared" si="4"/>
        <v>0.01838</v>
      </c>
      <c r="P50" s="10">
        <f t="shared" si="4"/>
        <v>1.85</v>
      </c>
      <c r="Q50" s="11">
        <f t="shared" si="4"/>
        <v>0.7387</v>
      </c>
      <c r="R50" s="11">
        <f t="shared" si="4"/>
        <v>0.007000000000000001</v>
      </c>
    </row>
    <row r="51" spans="4:18" ht="13.5">
      <c r="D51" t="s">
        <v>67</v>
      </c>
      <c r="E51">
        <f>SUM(E4:E7,E9:E22,E24:E33,E35:E40,E42:E49)</f>
        <v>886.7999999999998</v>
      </c>
      <c r="F51" s="10">
        <f aca="true" t="shared" si="5" ref="F51:R51">SUM(F4:F7,F9:F22,F24:F33,F35:F40,F42:F49)</f>
        <v>728.8569999999999</v>
      </c>
      <c r="G51" s="11">
        <f t="shared" si="5"/>
        <v>31.4671</v>
      </c>
      <c r="H51" s="11">
        <f t="shared" si="5"/>
        <v>19.0132</v>
      </c>
      <c r="I51" s="11">
        <f t="shared" si="5"/>
        <v>107.6636</v>
      </c>
      <c r="J51" s="10">
        <f t="shared" si="5"/>
        <v>1503.8690000000001</v>
      </c>
      <c r="K51" s="10">
        <f t="shared" si="5"/>
        <v>443.50500000000005</v>
      </c>
      <c r="L51" s="11">
        <f t="shared" si="5"/>
        <v>5.498899999999998</v>
      </c>
      <c r="M51" s="12">
        <f t="shared" si="5"/>
        <v>273.825</v>
      </c>
      <c r="N51" s="13">
        <f t="shared" si="5"/>
        <v>0.44398000000000015</v>
      </c>
      <c r="O51" s="13">
        <f t="shared" si="5"/>
        <v>0.4760600000000001</v>
      </c>
      <c r="P51" s="10">
        <f t="shared" si="5"/>
        <v>44.64000000000001</v>
      </c>
      <c r="Q51" s="11">
        <f t="shared" si="5"/>
        <v>7.2227</v>
      </c>
      <c r="R51" s="11">
        <f t="shared" si="5"/>
        <v>3.7966</v>
      </c>
    </row>
    <row r="52" spans="6:18" ht="13.5">
      <c r="F52" s="10"/>
      <c r="G52" s="11"/>
      <c r="H52" s="11"/>
      <c r="I52" s="11"/>
      <c r="J52" s="10"/>
      <c r="K52" s="10"/>
      <c r="L52" s="11"/>
      <c r="M52" s="12"/>
      <c r="N52" s="13"/>
      <c r="O52" s="13"/>
      <c r="P52" s="10"/>
      <c r="Q52" s="11"/>
      <c r="R52" s="11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2008-09-03T09:53:16Z</dcterms:created>
  <dcterms:modified xsi:type="dcterms:W3CDTF">2008-09-03T09:53:30Z</dcterms:modified>
  <cp:category/>
  <cp:version/>
  <cp:contentType/>
  <cp:contentStatus/>
</cp:coreProperties>
</file>