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95" windowHeight="5505" activeTab="0"/>
  </bookViews>
  <sheets>
    <sheet name="060929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kyusyoku</author>
  </authors>
  <commentList>
    <comment ref="A1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  <comment ref="C2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</commentList>
</comments>
</file>

<file path=xl/sharedStrings.xml><?xml version="1.0" encoding="utf-8"?>
<sst xmlns="http://schemas.openxmlformats.org/spreadsheetml/2006/main" count="97" uniqueCount="72">
  <si>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食品コード]</t>
    </r>
  </si>
  <si>
    <r>
      <t>　[　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食品名　]</t>
    </r>
  </si>
  <si>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重量]</t>
    </r>
  </si>
  <si>
    <r>
      <t>02.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エネルギー</t>
    </r>
  </si>
  <si>
    <r>
      <t>04.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たんぱく質</t>
    </r>
  </si>
  <si>
    <r>
      <t>05.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脂質</t>
    </r>
  </si>
  <si>
    <r>
      <t>06.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炭水化物</t>
    </r>
  </si>
  <si>
    <r>
      <t>08.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ナトリウム</t>
    </r>
  </si>
  <si>
    <r>
      <t>10.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カルシウム</t>
    </r>
  </si>
  <si>
    <r>
      <t>13.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鉄</t>
    </r>
  </si>
  <si>
    <r>
      <t>22.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レチノール当量</t>
    </r>
  </si>
  <si>
    <r>
      <t>30.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ビタミンＢ１</t>
    </r>
  </si>
  <si>
    <r>
      <t>31.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ビタミンＢ2</t>
    </r>
  </si>
  <si>
    <r>
      <t>37.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ビタミンＣ</t>
    </r>
  </si>
  <si>
    <r>
      <t>44.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食物繊維総量</t>
    </r>
  </si>
  <si>
    <r>
      <t>45.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食塩</t>
    </r>
  </si>
  <si>
    <t>（入力列）</t>
  </si>
  <si>
    <t xml:space="preserve">  </t>
  </si>
  <si>
    <t>（ｇ）</t>
  </si>
  <si>
    <t>ｋｃａｌ</t>
  </si>
  <si>
    <t>g</t>
  </si>
  <si>
    <t>mg</t>
  </si>
  <si>
    <t>μg</t>
  </si>
  <si>
    <t>秋刀魚の蒲焼ご飯</t>
  </si>
  <si>
    <t>米・精白米（水稲）</t>
  </si>
  <si>
    <t>水</t>
  </si>
  <si>
    <t>みついし昆布-素干し</t>
  </si>
  <si>
    <t>食塩</t>
  </si>
  <si>
    <t>しょうが・根茎-生</t>
  </si>
  <si>
    <t>さんま-生</t>
  </si>
  <si>
    <t>清酒・上撰</t>
  </si>
  <si>
    <t>こいくちしょうゆ</t>
  </si>
  <si>
    <t>じゃがいもでん粉</t>
  </si>
  <si>
    <t>車糖・上白糖</t>
  </si>
  <si>
    <t>みりん・本みりん</t>
  </si>
  <si>
    <t>かいわれ大根・芽生え-生</t>
  </si>
  <si>
    <t>調合油</t>
  </si>
  <si>
    <t>Σ合計(4-20)</t>
  </si>
  <si>
    <t>煮やっこの野菜あん</t>
  </si>
  <si>
    <t>絹ごし豆腐</t>
  </si>
  <si>
    <t>にんじん・根、皮むき-生</t>
  </si>
  <si>
    <t>ごぼう・根-生</t>
  </si>
  <si>
    <t>たまねぎ・りん茎-生</t>
  </si>
  <si>
    <t>切りみつば・葉-生</t>
  </si>
  <si>
    <t>みりん・本みりん</t>
  </si>
  <si>
    <t>こしょう・混合、粉</t>
  </si>
  <si>
    <t>かつお・昆布だし</t>
  </si>
  <si>
    <t>Σ合計(22-33)</t>
  </si>
  <si>
    <t>ブロッコリーの甘酢和え</t>
  </si>
  <si>
    <t>ブロッコリー・花序-生</t>
  </si>
  <si>
    <t>ｽｲｰﾄｺｰﾝ・缶詰、ﾎｰﾙｶｰﾈﾙｽﾀｲﾙ</t>
  </si>
  <si>
    <t>かつお・削り節</t>
  </si>
  <si>
    <t>穀物酢</t>
  </si>
  <si>
    <t>Σ合計(35-40)</t>
  </si>
  <si>
    <t>きのこたっぷりスープ</t>
  </si>
  <si>
    <t>しめじ・ぶなしめじ-生</t>
  </si>
  <si>
    <t>生しいたけ-生</t>
  </si>
  <si>
    <t>えのきたけ-生</t>
  </si>
  <si>
    <t>にんじん・根、皮つき-生</t>
  </si>
  <si>
    <t>根深ねぎ・葉、軟白-生</t>
  </si>
  <si>
    <t>固形コンソメ</t>
  </si>
  <si>
    <t>Σ合計(42-50)</t>
  </si>
  <si>
    <t>お茶ゼリーの豆乳デザート</t>
  </si>
  <si>
    <t>ほうじ茶・浸出液</t>
  </si>
  <si>
    <t>豆乳・調製豆乳</t>
  </si>
  <si>
    <t>普通牛乳</t>
  </si>
  <si>
    <t>豚・ゼラチン</t>
  </si>
  <si>
    <t>黒砂糖</t>
  </si>
  <si>
    <t>ミント</t>
  </si>
  <si>
    <t>クコの実</t>
  </si>
  <si>
    <t>Σ合計(53-58)</t>
  </si>
  <si>
    <t>Σ合計(4-58)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</si>
</sst>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10"/>
      <color indexed="10"/>
      <name val="ＭＳ Ｐ明朝"/>
      <family val="1"/>
    </font>
    <font>
      <vertAlign val="superscript"/>
      <sz val="10"/>
      <color indexed="12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76" fontId="22" fillId="0" borderId="0" xfId="60" applyNumberFormat="1">
      <alignment/>
      <protection/>
    </xf>
    <xf numFmtId="177" fontId="22" fillId="0" borderId="0" xfId="60" applyNumberFormat="1">
      <alignment/>
      <protection/>
    </xf>
    <xf numFmtId="178" fontId="22" fillId="0" borderId="0" xfId="60" applyNumberFormat="1">
      <alignment/>
      <protection/>
    </xf>
    <xf numFmtId="179" fontId="22" fillId="0" borderId="0" xfId="60" applyNumberForma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5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4.5EX00&#26628;&#39178;&#21531;&#65301;&#35330;\eiyosys\E55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書式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</sheetNames>
    <sheetDataSet>
      <sheetData sheetId="1">
        <row r="79">
          <cell r="G79">
            <v>356</v>
          </cell>
          <cell r="I79">
            <v>6.1</v>
          </cell>
          <cell r="J79">
            <v>0.9</v>
          </cell>
          <cell r="K79">
            <v>77.1</v>
          </cell>
          <cell r="M79">
            <v>1</v>
          </cell>
          <cell r="O79">
            <v>5</v>
          </cell>
          <cell r="R79">
            <v>0.8</v>
          </cell>
          <cell r="AA79">
            <v>0</v>
          </cell>
          <cell r="AI79">
            <v>0.08</v>
          </cell>
          <cell r="AJ79">
            <v>0.02</v>
          </cell>
          <cell r="AP79">
            <v>0</v>
          </cell>
          <cell r="AW79">
            <v>0.5</v>
          </cell>
          <cell r="AX79">
            <v>0</v>
          </cell>
        </row>
      </sheetData>
      <sheetData sheetId="2">
        <row r="35">
          <cell r="G35">
            <v>330</v>
          </cell>
          <cell r="I35">
            <v>0.1</v>
          </cell>
          <cell r="J35">
            <v>0.1</v>
          </cell>
          <cell r="K35">
            <v>81.6</v>
          </cell>
          <cell r="M35">
            <v>2</v>
          </cell>
          <cell r="O35">
            <v>10</v>
          </cell>
          <cell r="R35">
            <v>0.6</v>
          </cell>
          <cell r="AA35">
            <v>0</v>
          </cell>
          <cell r="AI35">
            <v>0</v>
          </cell>
          <cell r="AJ35">
            <v>0</v>
          </cell>
          <cell r="AP35">
            <v>0</v>
          </cell>
          <cell r="AW35">
            <v>0</v>
          </cell>
          <cell r="AX35">
            <v>0</v>
          </cell>
        </row>
      </sheetData>
      <sheetData sheetId="3">
        <row r="2">
          <cell r="G2">
            <v>354</v>
          </cell>
          <cell r="I2">
            <v>1.7</v>
          </cell>
          <cell r="J2">
            <v>0</v>
          </cell>
          <cell r="K2">
            <v>89.7</v>
          </cell>
          <cell r="M2">
            <v>27</v>
          </cell>
          <cell r="O2">
            <v>240</v>
          </cell>
          <cell r="R2">
            <v>4.7</v>
          </cell>
          <cell r="AA2">
            <v>0</v>
          </cell>
          <cell r="AI2">
            <v>0.05</v>
          </cell>
          <cell r="AJ2">
            <v>0.07</v>
          </cell>
          <cell r="AP2">
            <v>0</v>
          </cell>
          <cell r="AW2">
            <v>0</v>
          </cell>
          <cell r="AX2">
            <v>0.1</v>
          </cell>
        </row>
        <row r="4">
          <cell r="G4">
            <v>384</v>
          </cell>
          <cell r="I4">
            <v>0</v>
          </cell>
          <cell r="J4">
            <v>0</v>
          </cell>
          <cell r="K4">
            <v>99.2</v>
          </cell>
          <cell r="M4">
            <v>1</v>
          </cell>
          <cell r="O4">
            <v>1</v>
          </cell>
          <cell r="R4">
            <v>0</v>
          </cell>
          <cell r="AA4">
            <v>0</v>
          </cell>
          <cell r="AI4">
            <v>0</v>
          </cell>
          <cell r="AJ4">
            <v>0</v>
          </cell>
          <cell r="AP4">
            <v>0</v>
          </cell>
          <cell r="AW4">
            <v>0</v>
          </cell>
          <cell r="AX4">
            <v>0</v>
          </cell>
        </row>
      </sheetData>
      <sheetData sheetId="4">
        <row r="38">
          <cell r="G38">
            <v>56</v>
          </cell>
          <cell r="I38">
            <v>4.9</v>
          </cell>
          <cell r="J38">
            <v>3</v>
          </cell>
          <cell r="K38">
            <v>2</v>
          </cell>
          <cell r="M38">
            <v>7</v>
          </cell>
          <cell r="O38">
            <v>43</v>
          </cell>
          <cell r="R38">
            <v>0.8</v>
          </cell>
          <cell r="AA38">
            <v>0</v>
          </cell>
          <cell r="AI38">
            <v>0.1</v>
          </cell>
          <cell r="AJ38">
            <v>0.04</v>
          </cell>
          <cell r="AP38">
            <v>0</v>
          </cell>
          <cell r="AW38">
            <v>0.3</v>
          </cell>
          <cell r="AX38">
            <v>0</v>
          </cell>
        </row>
        <row r="58">
          <cell r="G58">
            <v>64</v>
          </cell>
          <cell r="I58">
            <v>3.2</v>
          </cell>
          <cell r="J58">
            <v>3.6</v>
          </cell>
          <cell r="K58">
            <v>4.8</v>
          </cell>
          <cell r="M58">
            <v>50</v>
          </cell>
          <cell r="O58">
            <v>31</v>
          </cell>
          <cell r="R58">
            <v>1.2</v>
          </cell>
          <cell r="AA58">
            <v>0</v>
          </cell>
          <cell r="AI58">
            <v>0.07</v>
          </cell>
          <cell r="AJ58">
            <v>0.02</v>
          </cell>
          <cell r="AP58">
            <v>0</v>
          </cell>
          <cell r="AW58">
            <v>0.3</v>
          </cell>
          <cell r="AX58">
            <v>0.1</v>
          </cell>
        </row>
      </sheetData>
      <sheetData sheetId="6">
        <row r="89">
          <cell r="G89">
            <v>65</v>
          </cell>
          <cell r="I89">
            <v>1.8</v>
          </cell>
          <cell r="J89">
            <v>0.1</v>
          </cell>
          <cell r="K89">
            <v>15.4</v>
          </cell>
          <cell r="M89">
            <v>18</v>
          </cell>
          <cell r="O89">
            <v>46</v>
          </cell>
          <cell r="R89">
            <v>0.7</v>
          </cell>
          <cell r="AA89">
            <v>0</v>
          </cell>
          <cell r="AI89">
            <v>0.05</v>
          </cell>
          <cell r="AJ89">
            <v>0.04</v>
          </cell>
          <cell r="AP89">
            <v>3</v>
          </cell>
          <cell r="AW89">
            <v>5.7</v>
          </cell>
          <cell r="AX89">
            <v>0</v>
          </cell>
        </row>
        <row r="111">
          <cell r="G111">
            <v>30</v>
          </cell>
          <cell r="I111">
            <v>0.9</v>
          </cell>
          <cell r="J111">
            <v>0.3</v>
          </cell>
          <cell r="K111">
            <v>6.6</v>
          </cell>
          <cell r="M111">
            <v>6</v>
          </cell>
          <cell r="O111">
            <v>12</v>
          </cell>
          <cell r="R111">
            <v>0.5</v>
          </cell>
          <cell r="AA111">
            <v>0</v>
          </cell>
          <cell r="AI111">
            <v>0.03</v>
          </cell>
          <cell r="AJ111">
            <v>0.02</v>
          </cell>
          <cell r="AP111">
            <v>2</v>
          </cell>
          <cell r="AW111">
            <v>2.1</v>
          </cell>
          <cell r="AX111">
            <v>0</v>
          </cell>
        </row>
        <row r="137">
          <cell r="G137">
            <v>21</v>
          </cell>
          <cell r="I137">
            <v>2.1</v>
          </cell>
          <cell r="J137">
            <v>0.5</v>
          </cell>
          <cell r="K137">
            <v>3.3</v>
          </cell>
          <cell r="M137">
            <v>5</v>
          </cell>
          <cell r="O137">
            <v>54</v>
          </cell>
          <cell r="R137">
            <v>0.5</v>
          </cell>
          <cell r="AA137">
            <v>160</v>
          </cell>
          <cell r="AI137">
            <v>0.08</v>
          </cell>
          <cell r="AJ137">
            <v>0.13</v>
          </cell>
          <cell r="AP137">
            <v>47</v>
          </cell>
          <cell r="AW137">
            <v>1.9</v>
          </cell>
          <cell r="AX137">
            <v>0</v>
          </cell>
        </row>
        <row r="163">
          <cell r="G163">
            <v>37</v>
          </cell>
          <cell r="I163">
            <v>1</v>
          </cell>
          <cell r="J163">
            <v>0.1</v>
          </cell>
          <cell r="K163">
            <v>8.8</v>
          </cell>
          <cell r="M163">
            <v>2</v>
          </cell>
          <cell r="O163">
            <v>21</v>
          </cell>
          <cell r="R163">
            <v>0.2</v>
          </cell>
          <cell r="AA163">
            <v>0</v>
          </cell>
          <cell r="AI163">
            <v>0.03</v>
          </cell>
          <cell r="AJ163">
            <v>0.01</v>
          </cell>
          <cell r="AP163">
            <v>8</v>
          </cell>
          <cell r="AW163">
            <v>1.6</v>
          </cell>
          <cell r="AX163">
            <v>0</v>
          </cell>
        </row>
        <row r="191">
          <cell r="G191">
            <v>82</v>
          </cell>
          <cell r="I191">
            <v>2.3</v>
          </cell>
          <cell r="J191">
            <v>0.5</v>
          </cell>
          <cell r="K191">
            <v>17.8</v>
          </cell>
          <cell r="M191">
            <v>210</v>
          </cell>
          <cell r="O191">
            <v>2</v>
          </cell>
          <cell r="R191">
            <v>0.4</v>
          </cell>
          <cell r="AA191">
            <v>5</v>
          </cell>
          <cell r="AI191">
            <v>0.03</v>
          </cell>
          <cell r="AJ191">
            <v>0.05</v>
          </cell>
          <cell r="AP191">
            <v>2</v>
          </cell>
          <cell r="AW191">
            <v>3.3</v>
          </cell>
          <cell r="AX191">
            <v>0.5</v>
          </cell>
        </row>
        <row r="228">
          <cell r="G228">
            <v>37</v>
          </cell>
          <cell r="I228">
            <v>0.6</v>
          </cell>
          <cell r="J228">
            <v>0.1</v>
          </cell>
          <cell r="K228">
            <v>9.1</v>
          </cell>
          <cell r="M228">
            <v>24</v>
          </cell>
          <cell r="O228">
            <v>28</v>
          </cell>
          <cell r="R228">
            <v>0.2</v>
          </cell>
          <cell r="AA228">
            <v>760</v>
          </cell>
          <cell r="AI228">
            <v>0.05</v>
          </cell>
          <cell r="AJ228">
            <v>0.04</v>
          </cell>
          <cell r="AP228">
            <v>4</v>
          </cell>
          <cell r="AW228">
            <v>2.7</v>
          </cell>
          <cell r="AX228">
            <v>0.1</v>
          </cell>
        </row>
        <row r="230">
          <cell r="G230">
            <v>37</v>
          </cell>
          <cell r="I230">
            <v>0.6</v>
          </cell>
          <cell r="J230">
            <v>0.1</v>
          </cell>
          <cell r="K230">
            <v>9</v>
          </cell>
          <cell r="M230">
            <v>25</v>
          </cell>
          <cell r="O230">
            <v>27</v>
          </cell>
          <cell r="R230">
            <v>0.2</v>
          </cell>
          <cell r="AA230">
            <v>680</v>
          </cell>
          <cell r="AI230">
            <v>0.04</v>
          </cell>
          <cell r="AJ230">
            <v>0.04</v>
          </cell>
          <cell r="AP230">
            <v>4</v>
          </cell>
          <cell r="AW230">
            <v>2.5</v>
          </cell>
          <cell r="AX230">
            <v>0.1</v>
          </cell>
        </row>
        <row r="242">
          <cell r="G242">
            <v>28</v>
          </cell>
          <cell r="I242">
            <v>0.5</v>
          </cell>
          <cell r="J242">
            <v>0.1</v>
          </cell>
          <cell r="K242">
            <v>7.2</v>
          </cell>
          <cell r="M242">
            <v>0</v>
          </cell>
          <cell r="O242">
            <v>31</v>
          </cell>
          <cell r="R242">
            <v>0.2</v>
          </cell>
          <cell r="AA242">
            <v>1</v>
          </cell>
          <cell r="AI242">
            <v>0.04</v>
          </cell>
          <cell r="AJ242">
            <v>0.04</v>
          </cell>
          <cell r="AP242">
            <v>11</v>
          </cell>
          <cell r="AW242">
            <v>2.2</v>
          </cell>
          <cell r="AX242">
            <v>0</v>
          </cell>
        </row>
        <row r="280">
          <cell r="G280">
            <v>33</v>
          </cell>
          <cell r="I280">
            <v>4.3</v>
          </cell>
          <cell r="J280">
            <v>0.5</v>
          </cell>
          <cell r="K280">
            <v>5.2</v>
          </cell>
          <cell r="M280">
            <v>20</v>
          </cell>
          <cell r="O280">
            <v>38</v>
          </cell>
          <cell r="R280">
            <v>1</v>
          </cell>
          <cell r="AA280">
            <v>67</v>
          </cell>
          <cell r="AI280">
            <v>0.14</v>
          </cell>
          <cell r="AJ280">
            <v>0.2</v>
          </cell>
          <cell r="AP280">
            <v>120</v>
          </cell>
          <cell r="AW280">
            <v>4.4</v>
          </cell>
          <cell r="AX280">
            <v>0.1</v>
          </cell>
        </row>
        <row r="295">
          <cell r="G295">
            <v>18</v>
          </cell>
          <cell r="I295">
            <v>1</v>
          </cell>
          <cell r="J295">
            <v>0.1</v>
          </cell>
          <cell r="K295">
            <v>4</v>
          </cell>
          <cell r="M295">
            <v>8</v>
          </cell>
          <cell r="O295">
            <v>25</v>
          </cell>
          <cell r="R295">
            <v>0.3</v>
          </cell>
          <cell r="AA295">
            <v>61</v>
          </cell>
          <cell r="AI295">
            <v>0.03</v>
          </cell>
          <cell r="AJ295">
            <v>0.09</v>
          </cell>
          <cell r="AP295">
            <v>8</v>
          </cell>
          <cell r="AW295">
            <v>2.5</v>
          </cell>
          <cell r="AX295">
            <v>0</v>
          </cell>
        </row>
      </sheetData>
      <sheetData sheetId="8">
        <row r="2">
          <cell r="G2">
            <v>22</v>
          </cell>
          <cell r="I2">
            <v>2.7</v>
          </cell>
          <cell r="J2">
            <v>0.2</v>
          </cell>
          <cell r="K2">
            <v>7.6</v>
          </cell>
          <cell r="M2">
            <v>2</v>
          </cell>
          <cell r="O2">
            <v>0</v>
          </cell>
          <cell r="R2">
            <v>1.1</v>
          </cell>
          <cell r="AA2">
            <v>0</v>
          </cell>
          <cell r="AI2">
            <v>0.24</v>
          </cell>
          <cell r="AJ2">
            <v>0.17</v>
          </cell>
          <cell r="AP2">
            <v>1</v>
          </cell>
          <cell r="AW2">
            <v>3.9</v>
          </cell>
          <cell r="AX2">
            <v>0</v>
          </cell>
        </row>
        <row r="12">
          <cell r="G12">
            <v>18</v>
          </cell>
          <cell r="I12">
            <v>3</v>
          </cell>
          <cell r="J12">
            <v>0.4</v>
          </cell>
          <cell r="K12">
            <v>4.9</v>
          </cell>
          <cell r="M12">
            <v>2</v>
          </cell>
          <cell r="O12">
            <v>3</v>
          </cell>
          <cell r="R12">
            <v>0.3</v>
          </cell>
          <cell r="AA12">
            <v>0</v>
          </cell>
          <cell r="AI12">
            <v>0.1</v>
          </cell>
          <cell r="AJ12">
            <v>0.19</v>
          </cell>
          <cell r="AP12">
            <v>10</v>
          </cell>
          <cell r="AW12">
            <v>3.5</v>
          </cell>
          <cell r="AX12">
            <v>0</v>
          </cell>
        </row>
        <row r="18">
          <cell r="G18">
            <v>18</v>
          </cell>
          <cell r="I18">
            <v>2.7</v>
          </cell>
          <cell r="J18">
            <v>0.6</v>
          </cell>
          <cell r="K18">
            <v>5</v>
          </cell>
          <cell r="M18">
            <v>3</v>
          </cell>
          <cell r="O18">
            <v>1</v>
          </cell>
          <cell r="R18">
            <v>0.4</v>
          </cell>
          <cell r="AA18">
            <v>0</v>
          </cell>
          <cell r="AI18">
            <v>0.16</v>
          </cell>
          <cell r="AJ18">
            <v>0.16</v>
          </cell>
          <cell r="AP18">
            <v>7</v>
          </cell>
          <cell r="AW18">
            <v>3.7</v>
          </cell>
          <cell r="AX18">
            <v>0</v>
          </cell>
        </row>
      </sheetData>
      <sheetData sheetId="9">
        <row r="19">
          <cell r="G19">
            <v>153</v>
          </cell>
          <cell r="I19">
            <v>7.7</v>
          </cell>
          <cell r="J19">
            <v>1.9</v>
          </cell>
          <cell r="K19">
            <v>64.7</v>
          </cell>
          <cell r="M19">
            <v>3000</v>
          </cell>
          <cell r="O19">
            <v>560</v>
          </cell>
          <cell r="R19">
            <v>5.1</v>
          </cell>
          <cell r="AA19">
            <v>230</v>
          </cell>
          <cell r="AI19">
            <v>0.4</v>
          </cell>
          <cell r="AJ19">
            <v>0.6</v>
          </cell>
          <cell r="AP19">
            <v>10</v>
          </cell>
          <cell r="AW19">
            <v>34.8</v>
          </cell>
          <cell r="AX19">
            <v>7.6</v>
          </cell>
        </row>
      </sheetData>
      <sheetData sheetId="10">
        <row r="97">
          <cell r="G97">
            <v>351</v>
          </cell>
          <cell r="I97">
            <v>75.7</v>
          </cell>
          <cell r="J97">
            <v>3.2</v>
          </cell>
          <cell r="K97">
            <v>0.4</v>
          </cell>
          <cell r="M97">
            <v>480</v>
          </cell>
          <cell r="O97">
            <v>46</v>
          </cell>
          <cell r="R97">
            <v>9</v>
          </cell>
          <cell r="AA97">
            <v>24</v>
          </cell>
          <cell r="AI97">
            <v>0.38</v>
          </cell>
          <cell r="AJ97">
            <v>0.57</v>
          </cell>
          <cell r="AP97">
            <v>0</v>
          </cell>
          <cell r="AW97">
            <v>0</v>
          </cell>
          <cell r="AX97">
            <v>1.2</v>
          </cell>
        </row>
        <row r="185">
          <cell r="G185">
            <v>310</v>
          </cell>
          <cell r="I185">
            <v>18.5</v>
          </cell>
          <cell r="J185">
            <v>24.6</v>
          </cell>
          <cell r="K185">
            <v>0.1</v>
          </cell>
          <cell r="M185">
            <v>130</v>
          </cell>
          <cell r="O185">
            <v>32</v>
          </cell>
          <cell r="R185">
            <v>1.4</v>
          </cell>
          <cell r="AA185">
            <v>13</v>
          </cell>
          <cell r="AI185">
            <v>0.01</v>
          </cell>
          <cell r="AJ185">
            <v>0.26</v>
          </cell>
          <cell r="AP185">
            <v>0</v>
          </cell>
          <cell r="AW185">
            <v>0</v>
          </cell>
          <cell r="AX185">
            <v>0.3</v>
          </cell>
        </row>
      </sheetData>
      <sheetData sheetId="11">
        <row r="199">
          <cell r="G199">
            <v>344</v>
          </cell>
          <cell r="I199">
            <v>87.6</v>
          </cell>
          <cell r="J199">
            <v>0.3</v>
          </cell>
          <cell r="K199">
            <v>0</v>
          </cell>
          <cell r="M199">
            <v>260</v>
          </cell>
          <cell r="O199">
            <v>16</v>
          </cell>
          <cell r="R199">
            <v>0.7</v>
          </cell>
          <cell r="AA199">
            <v>0</v>
          </cell>
          <cell r="AI199">
            <v>0</v>
          </cell>
          <cell r="AJ199">
            <v>0</v>
          </cell>
          <cell r="AP199">
            <v>0</v>
          </cell>
          <cell r="AW199">
            <v>0</v>
          </cell>
          <cell r="AX199">
            <v>0.7</v>
          </cell>
        </row>
      </sheetData>
      <sheetData sheetId="13">
        <row r="4">
          <cell r="G4">
            <v>67</v>
          </cell>
          <cell r="I4">
            <v>3.3</v>
          </cell>
          <cell r="J4">
            <v>3.8</v>
          </cell>
          <cell r="K4">
            <v>4.8</v>
          </cell>
          <cell r="M4">
            <v>41</v>
          </cell>
          <cell r="O4">
            <v>110</v>
          </cell>
          <cell r="R4">
            <v>0.02</v>
          </cell>
          <cell r="AA4">
            <v>38</v>
          </cell>
          <cell r="AI4">
            <v>0.04</v>
          </cell>
          <cell r="AJ4">
            <v>0.15</v>
          </cell>
          <cell r="AP4">
            <v>1</v>
          </cell>
          <cell r="AW4">
            <v>0</v>
          </cell>
          <cell r="AX4">
            <v>0.1</v>
          </cell>
        </row>
      </sheetData>
      <sheetData sheetId="14">
        <row r="8">
          <cell r="G8">
            <v>921</v>
          </cell>
          <cell r="I8">
            <v>0</v>
          </cell>
          <cell r="J8">
            <v>100</v>
          </cell>
          <cell r="K8">
            <v>0</v>
          </cell>
          <cell r="M8">
            <v>0</v>
          </cell>
          <cell r="O8">
            <v>0</v>
          </cell>
          <cell r="R8">
            <v>0</v>
          </cell>
          <cell r="AA8">
            <v>0</v>
          </cell>
          <cell r="AI8">
            <v>0</v>
          </cell>
          <cell r="AJ8">
            <v>0</v>
          </cell>
          <cell r="AP8">
            <v>0</v>
          </cell>
          <cell r="AW8">
            <v>0</v>
          </cell>
          <cell r="AX8">
            <v>0</v>
          </cell>
        </row>
      </sheetData>
      <sheetData sheetId="16">
        <row r="2">
          <cell r="G2">
            <v>109</v>
          </cell>
          <cell r="I2">
            <v>0.4</v>
          </cell>
          <cell r="J2">
            <v>0</v>
          </cell>
          <cell r="K2">
            <v>4.9</v>
          </cell>
          <cell r="M2">
            <v>2</v>
          </cell>
          <cell r="O2">
            <v>3</v>
          </cell>
          <cell r="R2">
            <v>0</v>
          </cell>
          <cell r="AA2">
            <v>0</v>
          </cell>
          <cell r="AI2">
            <v>0</v>
          </cell>
          <cell r="AJ2">
            <v>0</v>
          </cell>
          <cell r="AP2">
            <v>0</v>
          </cell>
          <cell r="AW2">
            <v>0</v>
          </cell>
          <cell r="AX2">
            <v>0</v>
          </cell>
        </row>
        <row r="26">
          <cell r="G26">
            <v>241</v>
          </cell>
          <cell r="I26">
            <v>0.3</v>
          </cell>
          <cell r="J26">
            <v>0</v>
          </cell>
          <cell r="K26">
            <v>43.2</v>
          </cell>
          <cell r="M26">
            <v>3</v>
          </cell>
          <cell r="O26">
            <v>2</v>
          </cell>
          <cell r="R26">
            <v>0</v>
          </cell>
          <cell r="AA26">
            <v>0</v>
          </cell>
          <cell r="AI26">
            <v>0</v>
          </cell>
          <cell r="AJ26">
            <v>0</v>
          </cell>
          <cell r="AP26">
            <v>0</v>
          </cell>
          <cell r="AX26">
            <v>0</v>
          </cell>
        </row>
        <row r="41">
          <cell r="G41">
            <v>0</v>
          </cell>
          <cell r="I41">
            <v>0</v>
          </cell>
          <cell r="J41">
            <v>0</v>
          </cell>
          <cell r="K41">
            <v>0.1</v>
          </cell>
          <cell r="M41">
            <v>1</v>
          </cell>
          <cell r="O41">
            <v>2</v>
          </cell>
          <cell r="R41">
            <v>0</v>
          </cell>
          <cell r="AA41">
            <v>0</v>
          </cell>
          <cell r="AI41">
            <v>0</v>
          </cell>
          <cell r="AJ41">
            <v>0.02</v>
          </cell>
          <cell r="AP41">
            <v>0</v>
          </cell>
          <cell r="AX41">
            <v>0</v>
          </cell>
        </row>
      </sheetData>
      <sheetData sheetId="17">
        <row r="8">
          <cell r="G8">
            <v>71</v>
          </cell>
          <cell r="I8">
            <v>7.7</v>
          </cell>
          <cell r="J8">
            <v>0</v>
          </cell>
          <cell r="K8">
            <v>10.1</v>
          </cell>
          <cell r="M8">
            <v>5700</v>
          </cell>
          <cell r="O8">
            <v>29</v>
          </cell>
          <cell r="R8">
            <v>1.7</v>
          </cell>
          <cell r="AA8">
            <v>0</v>
          </cell>
          <cell r="AI8">
            <v>0.05</v>
          </cell>
          <cell r="AJ8">
            <v>0.17</v>
          </cell>
          <cell r="AP8">
            <v>0</v>
          </cell>
          <cell r="AW8">
            <v>0</v>
          </cell>
          <cell r="AX8">
            <v>14.5</v>
          </cell>
        </row>
        <row r="13">
          <cell r="G13">
            <v>0</v>
          </cell>
          <cell r="I13">
            <v>0</v>
          </cell>
          <cell r="J13">
            <v>0</v>
          </cell>
          <cell r="K13">
            <v>0</v>
          </cell>
          <cell r="M13">
            <v>39000</v>
          </cell>
          <cell r="O13">
            <v>22</v>
          </cell>
          <cell r="R13">
            <v>0</v>
          </cell>
          <cell r="AA13">
            <v>0</v>
          </cell>
          <cell r="AI13">
            <v>0</v>
          </cell>
          <cell r="AJ13">
            <v>0</v>
          </cell>
          <cell r="AP13">
            <v>0</v>
          </cell>
          <cell r="AW13">
            <v>0</v>
          </cell>
          <cell r="AX13">
            <v>99.1</v>
          </cell>
        </row>
        <row r="17">
          <cell r="G17">
            <v>25</v>
          </cell>
          <cell r="I17">
            <v>0.1</v>
          </cell>
          <cell r="J17">
            <v>0</v>
          </cell>
          <cell r="K17">
            <v>2.4</v>
          </cell>
          <cell r="M17">
            <v>6</v>
          </cell>
          <cell r="O17">
            <v>2</v>
          </cell>
          <cell r="R17">
            <v>0</v>
          </cell>
          <cell r="AA17">
            <v>0</v>
          </cell>
          <cell r="AI17">
            <v>0.01</v>
          </cell>
          <cell r="AJ17">
            <v>0.01</v>
          </cell>
          <cell r="AP17">
            <v>0</v>
          </cell>
          <cell r="AW17">
            <v>0</v>
          </cell>
          <cell r="AX17">
            <v>0</v>
          </cell>
        </row>
        <row r="23">
          <cell r="G23">
            <v>2</v>
          </cell>
          <cell r="I23">
            <v>0.3</v>
          </cell>
          <cell r="J23">
            <v>0</v>
          </cell>
          <cell r="K23">
            <v>0.3</v>
          </cell>
          <cell r="M23">
            <v>34</v>
          </cell>
          <cell r="O23">
            <v>3</v>
          </cell>
          <cell r="R23">
            <v>0</v>
          </cell>
          <cell r="AA23">
            <v>0</v>
          </cell>
          <cell r="AI23">
            <v>0.01</v>
          </cell>
          <cell r="AJ23">
            <v>0.01</v>
          </cell>
          <cell r="AP23">
            <v>0</v>
          </cell>
          <cell r="AX23">
            <v>0.1</v>
          </cell>
        </row>
        <row r="29">
          <cell r="G29">
            <v>235</v>
          </cell>
          <cell r="I29">
            <v>7</v>
          </cell>
          <cell r="J29">
            <v>4.3</v>
          </cell>
          <cell r="K29">
            <v>42.1</v>
          </cell>
          <cell r="M29">
            <v>17000</v>
          </cell>
          <cell r="O29">
            <v>26</v>
          </cell>
          <cell r="R29">
            <v>0.4</v>
          </cell>
          <cell r="AA29">
            <v>0</v>
          </cell>
          <cell r="AI29">
            <v>0.03</v>
          </cell>
          <cell r="AJ29">
            <v>0.08</v>
          </cell>
          <cell r="AP29">
            <v>0</v>
          </cell>
          <cell r="AW29">
            <v>0.3</v>
          </cell>
          <cell r="AX29">
            <v>43.2</v>
          </cell>
        </row>
        <row r="67">
          <cell r="G67">
            <v>371</v>
          </cell>
          <cell r="I67">
            <v>10.6</v>
          </cell>
          <cell r="J67">
            <v>6.2</v>
          </cell>
          <cell r="K67">
            <v>68.3</v>
          </cell>
          <cell r="M67">
            <v>35</v>
          </cell>
          <cell r="O67">
            <v>330</v>
          </cell>
          <cell r="R67">
            <v>13.7</v>
          </cell>
          <cell r="AA67">
            <v>7</v>
          </cell>
          <cell r="AI67">
            <v>0.06</v>
          </cell>
          <cell r="AJ67">
            <v>0.18</v>
          </cell>
          <cell r="AP67">
            <v>1</v>
          </cell>
          <cell r="AX67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PageLayoutView="0" workbookViewId="0" topLeftCell="B1">
      <pane xSplit="2" ySplit="3" topLeftCell="D46" activePane="bottomRight" state="frozen"/>
      <selection pane="topLeft" activeCell="B1" sqref="B1"/>
      <selection pane="topRight" activeCell="C1" sqref="C1"/>
      <selection pane="bottomLeft" activeCell="B4" sqref="B4"/>
      <selection pane="bottomRight" activeCell="E63" sqref="E63:R63"/>
    </sheetView>
  </sheetViews>
  <sheetFormatPr defaultColWidth="9.140625" defaultRowHeight="15"/>
  <cols>
    <col min="1" max="3" width="10.57421875" style="1" customWidth="1"/>
    <col min="4" max="4" width="24.57421875" style="0" customWidth="1"/>
    <col min="5" max="5" width="6.57421875" style="0" customWidth="1"/>
  </cols>
  <sheetData>
    <row r="1" spans="1:17" ht="15">
      <c r="A1"/>
      <c r="B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5">
      <c r="A2"/>
      <c r="B2"/>
      <c r="C2" t="s">
        <v>0</v>
      </c>
      <c r="D2" t="s">
        <v>1</v>
      </c>
      <c r="E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3" t="s">
        <v>15</v>
      </c>
    </row>
    <row r="3" spans="1:18" ht="15">
      <c r="A3"/>
      <c r="B3"/>
      <c r="C3" s="4" t="s">
        <v>16</v>
      </c>
      <c r="D3" s="5" t="s">
        <v>17</v>
      </c>
      <c r="E3" s="5" t="s">
        <v>18</v>
      </c>
      <c r="F3" s="6" t="s">
        <v>19</v>
      </c>
      <c r="G3" s="7" t="s">
        <v>20</v>
      </c>
      <c r="H3" s="7" t="s">
        <v>20</v>
      </c>
      <c r="I3" s="7" t="s">
        <v>20</v>
      </c>
      <c r="J3" s="7" t="s">
        <v>21</v>
      </c>
      <c r="K3" s="7" t="s">
        <v>21</v>
      </c>
      <c r="L3" s="7" t="s">
        <v>21</v>
      </c>
      <c r="M3" s="7" t="s">
        <v>22</v>
      </c>
      <c r="N3" s="7" t="s">
        <v>21</v>
      </c>
      <c r="O3" s="7" t="s">
        <v>21</v>
      </c>
      <c r="P3" s="7" t="s">
        <v>21</v>
      </c>
      <c r="Q3" s="7" t="s">
        <v>20</v>
      </c>
      <c r="R3" s="7" t="s">
        <v>20</v>
      </c>
    </row>
    <row r="4" spans="1:18" ht="15">
      <c r="A4" s="4"/>
      <c r="B4" s="4" t="s">
        <v>23</v>
      </c>
      <c r="C4" s="1">
        <v>1083</v>
      </c>
      <c r="D4" s="8" t="s">
        <v>24</v>
      </c>
      <c r="E4" s="9">
        <v>60</v>
      </c>
      <c r="F4" s="10">
        <f>'[1]1'!G$79*$E4/100</f>
        <v>213.6</v>
      </c>
      <c r="G4" s="11">
        <f>'[1]1'!I$79*$E4/100</f>
        <v>3.66</v>
      </c>
      <c r="H4" s="11">
        <f>'[1]1'!J$79*$E4/100</f>
        <v>0.54</v>
      </c>
      <c r="I4" s="11">
        <f>'[1]1'!K$79*$E4/100</f>
        <v>46.26</v>
      </c>
      <c r="J4" s="10">
        <f>'[1]1'!M$79*$E4/100</f>
        <v>0.6</v>
      </c>
      <c r="K4" s="10">
        <f>'[1]1'!O$79*$E4/100</f>
        <v>3</v>
      </c>
      <c r="L4" s="11">
        <f>'[1]1'!R$79*$E4/100</f>
        <v>0.48</v>
      </c>
      <c r="M4" s="12">
        <f>'[1]1'!AA$79*$E4/100</f>
        <v>0</v>
      </c>
      <c r="N4" s="13">
        <f>'[1]1'!AI$79*$E4/100</f>
        <v>0.048</v>
      </c>
      <c r="O4" s="13">
        <f>'[1]1'!AJ$79*$E4/100</f>
        <v>0.012</v>
      </c>
      <c r="P4" s="10">
        <f>'[1]1'!AP$79*$E4/100</f>
        <v>0</v>
      </c>
      <c r="Q4" s="11">
        <f>'[1]1'!AW$79*$E4/100</f>
        <v>0.3</v>
      </c>
      <c r="R4" s="11">
        <f>'[1]1'!AX$79*$E4/100</f>
        <v>0</v>
      </c>
    </row>
    <row r="5" spans="1:18" ht="15">
      <c r="A5"/>
      <c r="B5"/>
      <c r="C5" s="1">
        <v>1083</v>
      </c>
      <c r="D5" t="s">
        <v>24</v>
      </c>
      <c r="E5">
        <v>20</v>
      </c>
      <c r="F5" s="10">
        <f>'[1]1'!G$79*$E5/100</f>
        <v>71.2</v>
      </c>
      <c r="G5" s="11">
        <f>'[1]1'!I$79*$E5/100</f>
        <v>1.22</v>
      </c>
      <c r="H5" s="11">
        <f>'[1]1'!J$79*$E5/100</f>
        <v>0.18</v>
      </c>
      <c r="I5" s="11">
        <f>'[1]1'!K$79*$E5/100</f>
        <v>15.42</v>
      </c>
      <c r="J5" s="10">
        <f>'[1]1'!M$79*$E5/100</f>
        <v>0.2</v>
      </c>
      <c r="K5" s="10">
        <f>'[1]1'!O$79*$E5/100</f>
        <v>1</v>
      </c>
      <c r="L5" s="11">
        <f>'[1]1'!R$79*$E5/100</f>
        <v>0.16</v>
      </c>
      <c r="M5" s="12">
        <f>'[1]1'!AA$79*$E5/100</f>
        <v>0</v>
      </c>
      <c r="N5" s="13">
        <f>'[1]1'!AI$79*$E5/100</f>
        <v>0.016</v>
      </c>
      <c r="O5" s="13">
        <f>'[1]1'!AJ$79*$E5/100</f>
        <v>0.004</v>
      </c>
      <c r="P5" s="10">
        <f>'[1]1'!AP$79*$E5/100</f>
        <v>0</v>
      </c>
      <c r="Q5" s="11">
        <f>'[1]1'!AW$79*$E5/100</f>
        <v>0.1</v>
      </c>
      <c r="R5" s="11">
        <f>'[1]1'!AX$79*$E5/100</f>
        <v>0</v>
      </c>
    </row>
    <row r="6" spans="1:5" ht="15">
      <c r="A6"/>
      <c r="B6"/>
      <c r="D6" t="s">
        <v>25</v>
      </c>
      <c r="E6">
        <v>90</v>
      </c>
    </row>
    <row r="7" spans="1:18" ht="15">
      <c r="A7"/>
      <c r="B7"/>
      <c r="C7" s="1">
        <v>9018</v>
      </c>
      <c r="D7" t="s">
        <v>26</v>
      </c>
      <c r="E7">
        <v>1</v>
      </c>
      <c r="F7" s="10">
        <f>'[1]9'!G$19*$E7/100</f>
        <v>1.53</v>
      </c>
      <c r="G7" s="11">
        <f>'[1]9'!I$19*$E7/100</f>
        <v>0.077</v>
      </c>
      <c r="H7" s="11">
        <f>'[1]9'!J$19*$E7/100</f>
        <v>0.019</v>
      </c>
      <c r="I7" s="11">
        <f>'[1]9'!K$19*$E7/100</f>
        <v>0.647</v>
      </c>
      <c r="J7" s="10">
        <f>'[1]9'!M$19*$E7/100</f>
        <v>30</v>
      </c>
      <c r="K7" s="10">
        <f>'[1]9'!O$19*$E7/100</f>
        <v>5.6</v>
      </c>
      <c r="L7" s="11">
        <f>'[1]9'!R$19*$E7/100</f>
        <v>0.051</v>
      </c>
      <c r="M7" s="12">
        <f>'[1]9'!AA$19*$E7/100</f>
        <v>2.3</v>
      </c>
      <c r="N7" s="13">
        <f>'[1]9'!AI$19*$E7/100</f>
        <v>0.004</v>
      </c>
      <c r="O7" s="13">
        <f>'[1]9'!AJ$19*$E7/100</f>
        <v>0.006</v>
      </c>
      <c r="P7" s="10">
        <f>'[1]9'!AP$19*$E7/100</f>
        <v>0.1</v>
      </c>
      <c r="Q7" s="11">
        <f>'[1]9'!AW$19*$E7/100</f>
        <v>0.348</v>
      </c>
      <c r="R7" s="11">
        <f>'[1]9'!AX$19*$E7/100</f>
        <v>0.076</v>
      </c>
    </row>
    <row r="8" spans="1:18" ht="15">
      <c r="A8"/>
      <c r="B8"/>
      <c r="C8" s="1">
        <v>17012</v>
      </c>
      <c r="D8" t="s">
        <v>27</v>
      </c>
      <c r="E8">
        <v>0.1</v>
      </c>
      <c r="F8" s="10">
        <f>'[1]17'!G$13*$E8/100</f>
        <v>0</v>
      </c>
      <c r="G8" s="11">
        <f>'[1]17'!I$13*$E8/100</f>
        <v>0</v>
      </c>
      <c r="H8" s="11">
        <f>'[1]17'!J$13*$E8/100</f>
        <v>0</v>
      </c>
      <c r="I8" s="11">
        <f>'[1]17'!K$13*$E8/100</f>
        <v>0</v>
      </c>
      <c r="J8" s="10">
        <f>'[1]17'!M$13*$E8/100</f>
        <v>39</v>
      </c>
      <c r="K8" s="10">
        <f>'[1]17'!O$13*$E8/100</f>
        <v>0.022000000000000002</v>
      </c>
      <c r="L8" s="11">
        <f>'[1]17'!R$13*$E8/100</f>
        <v>0</v>
      </c>
      <c r="M8" s="12">
        <f>'[1]17'!AA$13*$E8/100</f>
        <v>0</v>
      </c>
      <c r="N8" s="13">
        <f>'[1]17'!AI$13*$E8/100</f>
        <v>0</v>
      </c>
      <c r="O8" s="13">
        <f>'[1]17'!AJ$13*$E8/100</f>
        <v>0</v>
      </c>
      <c r="P8" s="10">
        <f>'[1]17'!AP$13*$E8/100</f>
        <v>0</v>
      </c>
      <c r="Q8" s="11">
        <f>'[1]17'!AW$13*$E8/100</f>
        <v>0</v>
      </c>
      <c r="R8" s="11">
        <f>'[1]17'!AX$13*$E8/100</f>
        <v>0.09910000000000001</v>
      </c>
    </row>
    <row r="9" spans="1:18" ht="15">
      <c r="A9"/>
      <c r="B9"/>
      <c r="C9" s="1">
        <v>6103</v>
      </c>
      <c r="D9" t="s">
        <v>28</v>
      </c>
      <c r="E9">
        <v>3</v>
      </c>
      <c r="F9" s="10">
        <f>'[1]6'!G$111*$E9/100</f>
        <v>0.9</v>
      </c>
      <c r="G9" s="11">
        <f>'[1]6'!I$111*$E9/100</f>
        <v>0.027000000000000003</v>
      </c>
      <c r="H9" s="11">
        <f>'[1]6'!J$111*$E9/100</f>
        <v>0.009</v>
      </c>
      <c r="I9" s="11">
        <f>'[1]6'!K$111*$E9/100</f>
        <v>0.19799999999999998</v>
      </c>
      <c r="J9" s="10">
        <f>'[1]6'!M$111*$E9/100</f>
        <v>0.18</v>
      </c>
      <c r="K9" s="10">
        <f>'[1]6'!O$111*$E9/100</f>
        <v>0.36</v>
      </c>
      <c r="L9" s="11">
        <f>'[1]6'!R$111*$E9/100</f>
        <v>0.015</v>
      </c>
      <c r="M9" s="12">
        <f>'[1]6'!AA$111*$E9/100</f>
        <v>0</v>
      </c>
      <c r="N9" s="13">
        <f>'[1]6'!AI$111*$E9/100</f>
        <v>0.0009</v>
      </c>
      <c r="O9" s="13">
        <f>'[1]6'!AJ$111*$E9/100</f>
        <v>0.0006</v>
      </c>
      <c r="P9" s="10">
        <f>'[1]6'!AP$111*$E9/100</f>
        <v>0.06</v>
      </c>
      <c r="Q9" s="11">
        <f>'[1]6'!AW$111*$E9/100</f>
        <v>0.063</v>
      </c>
      <c r="R9" s="11">
        <f>'[1]6'!AX$111*$E9/100</f>
        <v>0</v>
      </c>
    </row>
    <row r="10" spans="1:18" ht="15">
      <c r="A10"/>
      <c r="B10"/>
      <c r="C10" s="1">
        <v>10173</v>
      </c>
      <c r="D10" t="s">
        <v>29</v>
      </c>
      <c r="E10">
        <v>50</v>
      </c>
      <c r="F10" s="10">
        <f>'[1]10'!G$185*$E10/100</f>
        <v>155</v>
      </c>
      <c r="G10" s="11">
        <f>'[1]10'!I$185*$E10/100</f>
        <v>9.25</v>
      </c>
      <c r="H10" s="11">
        <f>'[1]10'!J$185*$E10/100</f>
        <v>12.3</v>
      </c>
      <c r="I10" s="11">
        <f>'[1]10'!K$185*$E10/100</f>
        <v>0.05</v>
      </c>
      <c r="J10" s="10">
        <f>'[1]10'!M$185*$E10/100</f>
        <v>65</v>
      </c>
      <c r="K10" s="10">
        <f>'[1]10'!O$185*$E10/100</f>
        <v>16</v>
      </c>
      <c r="L10" s="11">
        <f>'[1]10'!R$185*$E10/100</f>
        <v>0.7</v>
      </c>
      <c r="M10" s="12">
        <f>'[1]10'!AA$185*$E10/100</f>
        <v>6.5</v>
      </c>
      <c r="N10" s="13">
        <f>'[1]10'!AI$185*$E10/100</f>
        <v>0.005</v>
      </c>
      <c r="O10" s="13">
        <f>'[1]10'!AJ$185*$E10/100</f>
        <v>0.13</v>
      </c>
      <c r="P10" s="10">
        <f>'[1]10'!AP$185*$E10/100</f>
        <v>0</v>
      </c>
      <c r="Q10" s="11">
        <f>'[1]10'!AW$185*$E10/100</f>
        <v>0</v>
      </c>
      <c r="R10" s="11">
        <f>'[1]10'!AX$185*$E10/100</f>
        <v>0.15</v>
      </c>
    </row>
    <row r="11" spans="1:18" ht="13.5">
      <c r="A11"/>
      <c r="B11"/>
      <c r="C11" s="1">
        <v>16001</v>
      </c>
      <c r="D11" t="s">
        <v>30</v>
      </c>
      <c r="E11">
        <v>1</v>
      </c>
      <c r="F11" s="10">
        <f>'[1]16'!G$2*$E11/100</f>
        <v>1.09</v>
      </c>
      <c r="G11" s="11">
        <f>'[1]16'!I$2*$E11/100</f>
        <v>0.004</v>
      </c>
      <c r="H11" s="11">
        <f>'[1]16'!J$2*$E11/100</f>
        <v>0</v>
      </c>
      <c r="I11" s="11">
        <f>'[1]16'!K$2*$E11/100</f>
        <v>0.049</v>
      </c>
      <c r="J11" s="10">
        <f>'[1]16'!M$2*$E11/100</f>
        <v>0.02</v>
      </c>
      <c r="K11" s="10">
        <f>'[1]16'!O$2*$E11/100</f>
        <v>0.03</v>
      </c>
      <c r="L11" s="11">
        <f>'[1]16'!R$2*$E11/100</f>
        <v>0</v>
      </c>
      <c r="M11" s="12">
        <f>'[1]16'!AA$2*$E11/100</f>
        <v>0</v>
      </c>
      <c r="N11" s="13">
        <f>'[1]16'!AI$2*$E11/100</f>
        <v>0</v>
      </c>
      <c r="O11" s="13">
        <f>'[1]16'!AJ$2*$E11/100</f>
        <v>0</v>
      </c>
      <c r="P11" s="10">
        <f>'[1]16'!AP$2*$E11/100</f>
        <v>0</v>
      </c>
      <c r="Q11" s="11">
        <f>'[1]16'!AW$2*$E11/100</f>
        <v>0</v>
      </c>
      <c r="R11" s="11">
        <f>'[1]16'!AX$2*$E11/100</f>
        <v>0</v>
      </c>
    </row>
    <row r="12" spans="3:18" ht="13.5">
      <c r="C12" s="1">
        <v>17007</v>
      </c>
      <c r="D12" t="s">
        <v>31</v>
      </c>
      <c r="E12">
        <v>1</v>
      </c>
      <c r="F12" s="10">
        <f>'[1]17'!G$8*$E12/100</f>
        <v>0.71</v>
      </c>
      <c r="G12" s="11">
        <f>'[1]17'!I$8*$E12/100</f>
        <v>0.077</v>
      </c>
      <c r="H12" s="11">
        <f>'[1]17'!J$8*$E12/100</f>
        <v>0</v>
      </c>
      <c r="I12" s="11">
        <f>'[1]17'!K$8*$E12/100</f>
        <v>0.10099999999999999</v>
      </c>
      <c r="J12" s="10">
        <f>'[1]17'!M$8*$E12/100</f>
        <v>57</v>
      </c>
      <c r="K12" s="10">
        <f>'[1]17'!O$8*$E12/100</f>
        <v>0.29</v>
      </c>
      <c r="L12" s="11">
        <f>'[1]17'!R$8*$E12/100</f>
        <v>0.017</v>
      </c>
      <c r="M12" s="12">
        <f>'[1]17'!AA$8*$E12/100</f>
        <v>0</v>
      </c>
      <c r="N12" s="13">
        <f>'[1]17'!AI$8*$E12/100</f>
        <v>0.0005</v>
      </c>
      <c r="O12" s="13">
        <f>'[1]17'!AJ$8*$E12/100</f>
        <v>0.0017000000000000001</v>
      </c>
      <c r="P12" s="10">
        <f>'[1]17'!AP$8*$E12/100</f>
        <v>0</v>
      </c>
      <c r="Q12" s="11">
        <f>'[1]17'!AW$8*$E12/100</f>
        <v>0</v>
      </c>
      <c r="R12" s="11">
        <f>'[1]17'!AX$8*$E12/100</f>
        <v>0.145</v>
      </c>
    </row>
    <row r="13" spans="3:18" ht="13.5">
      <c r="C13" s="1">
        <v>6103</v>
      </c>
      <c r="D13" t="s">
        <v>28</v>
      </c>
      <c r="E13">
        <v>3</v>
      </c>
      <c r="F13" s="10">
        <f>'[1]6'!G$111*$E13/100</f>
        <v>0.9</v>
      </c>
      <c r="G13" s="11">
        <f>'[1]6'!I$111*$E13/100</f>
        <v>0.027000000000000003</v>
      </c>
      <c r="H13" s="11">
        <f>'[1]6'!J$111*$E13/100</f>
        <v>0.009</v>
      </c>
      <c r="I13" s="11">
        <f>'[1]6'!K$111*$E13/100</f>
        <v>0.19799999999999998</v>
      </c>
      <c r="J13" s="10">
        <f>'[1]6'!M$111*$E13/100</f>
        <v>0.18</v>
      </c>
      <c r="K13" s="10">
        <f>'[1]6'!O$111*$E13/100</f>
        <v>0.36</v>
      </c>
      <c r="L13" s="11">
        <f>'[1]6'!R$111*$E13/100</f>
        <v>0.015</v>
      </c>
      <c r="M13" s="12">
        <f>'[1]6'!AA$111*$E13/100</f>
        <v>0</v>
      </c>
      <c r="N13" s="13">
        <f>'[1]6'!AI$111*$E13/100</f>
        <v>0.0009</v>
      </c>
      <c r="O13" s="13">
        <f>'[1]6'!AJ$111*$E13/100</f>
        <v>0.0006</v>
      </c>
      <c r="P13" s="10">
        <f>'[1]6'!AP$111*$E13/100</f>
        <v>0.06</v>
      </c>
      <c r="Q13" s="11">
        <f>'[1]6'!AW$111*$E13/100</f>
        <v>0.063</v>
      </c>
      <c r="R13" s="11">
        <f>'[1]6'!AX$111*$E13/100</f>
        <v>0</v>
      </c>
    </row>
    <row r="14" spans="3:18" ht="13.5">
      <c r="C14" s="1">
        <v>2034</v>
      </c>
      <c r="D14" t="s">
        <v>32</v>
      </c>
      <c r="E14">
        <v>7</v>
      </c>
      <c r="F14" s="10">
        <f>'[1]2'!G$35*$E14/100</f>
        <v>23.1</v>
      </c>
      <c r="G14" s="11">
        <f>'[1]2'!I$35*$E14/100</f>
        <v>0.007000000000000001</v>
      </c>
      <c r="H14" s="11">
        <f>'[1]2'!J$35*$E14/100</f>
        <v>0.007000000000000001</v>
      </c>
      <c r="I14" s="11">
        <f>'[1]2'!K$35*$E14/100</f>
        <v>5.712</v>
      </c>
      <c r="J14" s="10">
        <f>'[1]2'!M$35*$E14/100</f>
        <v>0.14</v>
      </c>
      <c r="K14" s="10">
        <f>'[1]2'!O$35*$E14/100</f>
        <v>0.7</v>
      </c>
      <c r="L14" s="11">
        <f>'[1]2'!R$35*$E14/100</f>
        <v>0.042</v>
      </c>
      <c r="M14" s="12">
        <f>'[1]2'!AA$35*$E14/100</f>
        <v>0</v>
      </c>
      <c r="N14" s="13">
        <f>'[1]2'!AI$35*$E14/100</f>
        <v>0</v>
      </c>
      <c r="O14" s="13">
        <f>'[1]2'!AJ$35*$E14/100</f>
        <v>0</v>
      </c>
      <c r="P14" s="10">
        <f>'[1]2'!AP$35*$E14/100</f>
        <v>0</v>
      </c>
      <c r="Q14" s="11">
        <f>'[1]2'!AW$35*$E14/100</f>
        <v>0</v>
      </c>
      <c r="R14" s="11">
        <f>'[1]2'!AX$35*$E14/100</f>
        <v>0</v>
      </c>
    </row>
    <row r="15" spans="3:18" ht="13.5">
      <c r="C15" s="1">
        <v>17007</v>
      </c>
      <c r="D15" t="s">
        <v>31</v>
      </c>
      <c r="E15">
        <v>6</v>
      </c>
      <c r="F15" s="10">
        <f>'[1]17'!G$8*$E15/100</f>
        <v>4.26</v>
      </c>
      <c r="G15" s="11">
        <f>'[1]17'!I$8*$E15/100</f>
        <v>0.462</v>
      </c>
      <c r="H15" s="11">
        <f>'[1]17'!J$8*$E15/100</f>
        <v>0</v>
      </c>
      <c r="I15" s="11">
        <f>'[1]17'!K$8*$E15/100</f>
        <v>0.606</v>
      </c>
      <c r="J15" s="10">
        <f>'[1]17'!M$8*$E15/100</f>
        <v>342</v>
      </c>
      <c r="K15" s="10">
        <f>'[1]17'!O$8*$E15/100</f>
        <v>1.74</v>
      </c>
      <c r="L15" s="11">
        <f>'[1]17'!R$8*$E15/100</f>
        <v>0.102</v>
      </c>
      <c r="M15" s="12">
        <f>'[1]17'!AA$8*$E15/100</f>
        <v>0</v>
      </c>
      <c r="N15" s="13">
        <f>'[1]17'!AI$8*$E15/100</f>
        <v>0.0030000000000000005</v>
      </c>
      <c r="O15" s="13">
        <f>'[1]17'!AJ$8*$E15/100</f>
        <v>0.0102</v>
      </c>
      <c r="P15" s="10">
        <f>'[1]17'!AP$8*$E15/100</f>
        <v>0</v>
      </c>
      <c r="Q15" s="11">
        <f>'[1]17'!AW$8*$E15/100</f>
        <v>0</v>
      </c>
      <c r="R15" s="11">
        <f>'[1]17'!AX$8*$E15/100</f>
        <v>0.87</v>
      </c>
    </row>
    <row r="16" spans="3:18" ht="13.5">
      <c r="C16" s="1">
        <v>3003</v>
      </c>
      <c r="D16" t="s">
        <v>33</v>
      </c>
      <c r="E16">
        <v>3</v>
      </c>
      <c r="F16" s="10">
        <f>'[1]3'!G$4*$E16/100</f>
        <v>11.52</v>
      </c>
      <c r="G16" s="11">
        <f>'[1]3'!I$4*$E16/100</f>
        <v>0</v>
      </c>
      <c r="H16" s="11">
        <f>'[1]3'!J$4*$E16/100</f>
        <v>0</v>
      </c>
      <c r="I16" s="11">
        <f>'[1]3'!K$4*$E16/100</f>
        <v>2.9760000000000004</v>
      </c>
      <c r="J16" s="10">
        <f>'[1]3'!M$4*$E16/100</f>
        <v>0.03</v>
      </c>
      <c r="K16" s="10">
        <f>'[1]3'!O$4*$E16/100</f>
        <v>0.03</v>
      </c>
      <c r="L16" s="11">
        <f>'[1]3'!R$4*$E16/100</f>
        <v>0</v>
      </c>
      <c r="M16" s="12">
        <f>'[1]3'!AA$4*$E16/100</f>
        <v>0</v>
      </c>
      <c r="N16" s="13">
        <f>'[1]3'!AI$4*$E16/100</f>
        <v>0</v>
      </c>
      <c r="O16" s="13">
        <f>'[1]3'!AJ$4*$E16/100</f>
        <v>0</v>
      </c>
      <c r="P16" s="10">
        <f>'[1]3'!AP$4*$E16/100</f>
        <v>0</v>
      </c>
      <c r="Q16" s="11">
        <f>'[1]3'!AW$4*$E16/100</f>
        <v>0</v>
      </c>
      <c r="R16" s="11">
        <f>'[1]3'!AX$4*$E16/100</f>
        <v>0</v>
      </c>
    </row>
    <row r="17" spans="3:18" ht="13.5">
      <c r="C17" s="1">
        <v>16025</v>
      </c>
      <c r="D17" t="s">
        <v>34</v>
      </c>
      <c r="E17">
        <v>5</v>
      </c>
      <c r="F17" s="10">
        <f>'[1]16'!G$26*$E17/100</f>
        <v>12.05</v>
      </c>
      <c r="G17" s="11">
        <f>'[1]16'!I$26*$E17/100</f>
        <v>0.015</v>
      </c>
      <c r="H17" s="11">
        <f>'[1]16'!J$26*$E17/100</f>
        <v>0</v>
      </c>
      <c r="I17" s="11">
        <f>'[1]16'!K$26*$E17/100</f>
        <v>2.16</v>
      </c>
      <c r="J17" s="10">
        <f>'[1]16'!M$26*$E17/100</f>
        <v>0.15</v>
      </c>
      <c r="K17" s="10">
        <f>'[1]16'!O$26*$E17/100</f>
        <v>0.1</v>
      </c>
      <c r="L17" s="11">
        <f>'[1]16'!R$26*$E17/100</f>
        <v>0</v>
      </c>
      <c r="M17" s="12">
        <f>'[1]16'!AA$26*$E17/100</f>
        <v>0</v>
      </c>
      <c r="N17" s="13">
        <f>'[1]16'!AI$26*$E17/100</f>
        <v>0</v>
      </c>
      <c r="O17" s="13">
        <f>'[1]16'!AJ$26*$E17/100</f>
        <v>0</v>
      </c>
      <c r="P17" s="10">
        <f>'[1]16'!AP$26*$E17/100</f>
        <v>0</v>
      </c>
      <c r="Q17" s="11">
        <f>'[1]16'!AW$26*$E17/100</f>
        <v>0</v>
      </c>
      <c r="R17" s="11">
        <f>'[1]16'!AX$26*$E17/100</f>
        <v>0</v>
      </c>
    </row>
    <row r="18" spans="3:18" ht="13.5">
      <c r="C18" s="1">
        <v>16001</v>
      </c>
      <c r="D18" t="s">
        <v>30</v>
      </c>
      <c r="E18">
        <v>5</v>
      </c>
      <c r="F18" s="10">
        <f>'[1]16'!G$2*$E18/100</f>
        <v>5.45</v>
      </c>
      <c r="G18" s="11">
        <f>'[1]16'!I$2*$E18/100</f>
        <v>0.02</v>
      </c>
      <c r="H18" s="11">
        <f>'[1]16'!J$2*$E18/100</f>
        <v>0</v>
      </c>
      <c r="I18" s="11">
        <f>'[1]16'!K$2*$E18/100</f>
        <v>0.245</v>
      </c>
      <c r="J18" s="10">
        <f>'[1]16'!M$2*$E18/100</f>
        <v>0.1</v>
      </c>
      <c r="K18" s="10">
        <f>'[1]16'!O$2*$E18/100</f>
        <v>0.15</v>
      </c>
      <c r="L18" s="11">
        <f>'[1]16'!R$2*$E18/100</f>
        <v>0</v>
      </c>
      <c r="M18" s="12">
        <f>'[1]16'!AA$2*$E18/100</f>
        <v>0</v>
      </c>
      <c r="N18" s="13">
        <f>'[1]16'!AI$2*$E18/100</f>
        <v>0</v>
      </c>
      <c r="O18" s="13">
        <f>'[1]16'!AJ$2*$E18/100</f>
        <v>0</v>
      </c>
      <c r="P18" s="10">
        <f>'[1]16'!AP$2*$E18/100</f>
        <v>0</v>
      </c>
      <c r="Q18" s="11">
        <f>'[1]16'!AW$2*$E18/100</f>
        <v>0</v>
      </c>
      <c r="R18" s="11">
        <f>'[1]16'!AX$2*$E18/100</f>
        <v>0</v>
      </c>
    </row>
    <row r="19" spans="3:18" ht="13.5">
      <c r="C19" s="1">
        <v>6128</v>
      </c>
      <c r="D19" t="s">
        <v>35</v>
      </c>
      <c r="E19">
        <v>1</v>
      </c>
      <c r="F19" s="10">
        <f>'[1]6'!G$137*$E19/100</f>
        <v>0.21</v>
      </c>
      <c r="G19" s="11">
        <f>'[1]6'!I$137*$E19/100</f>
        <v>0.021</v>
      </c>
      <c r="H19" s="11">
        <f>'[1]6'!J$137*$E19/100</f>
        <v>0.005</v>
      </c>
      <c r="I19" s="11">
        <f>'[1]6'!K$137*$E19/100</f>
        <v>0.033</v>
      </c>
      <c r="J19" s="10">
        <f>'[1]6'!M$137*$E19/100</f>
        <v>0.05</v>
      </c>
      <c r="K19" s="10">
        <f>'[1]6'!O$137*$E19/100</f>
        <v>0.54</v>
      </c>
      <c r="L19" s="11">
        <f>'[1]6'!R$137*$E19/100</f>
        <v>0.005</v>
      </c>
      <c r="M19" s="12">
        <f>'[1]6'!AA$137*$E19/100</f>
        <v>1.6</v>
      </c>
      <c r="N19" s="13">
        <f>'[1]6'!AI$137*$E19/100</f>
        <v>0.0008</v>
      </c>
      <c r="O19" s="13">
        <f>'[1]6'!AJ$137*$E19/100</f>
        <v>0.0013</v>
      </c>
      <c r="P19" s="10">
        <f>'[1]6'!AP$137*$E19/100</f>
        <v>0.47</v>
      </c>
      <c r="Q19" s="11">
        <f>'[1]6'!AW$137*$E19/100</f>
        <v>0.019</v>
      </c>
      <c r="R19" s="11">
        <f>'[1]6'!AX$137*$E19/100</f>
        <v>0</v>
      </c>
    </row>
    <row r="20" spans="3:18" ht="13.5">
      <c r="C20" s="1">
        <v>14006</v>
      </c>
      <c r="D20" t="s">
        <v>36</v>
      </c>
      <c r="E20">
        <v>2</v>
      </c>
      <c r="F20" s="10">
        <f>'[1]14'!G$8*$E20/100</f>
        <v>18.42</v>
      </c>
      <c r="G20" s="11">
        <f>'[1]14'!I$8*$E20/100</f>
        <v>0</v>
      </c>
      <c r="H20" s="11">
        <f>'[1]14'!J$8*$E20/100</f>
        <v>2</v>
      </c>
      <c r="I20" s="11">
        <f>'[1]14'!K$8*$E20/100</f>
        <v>0</v>
      </c>
      <c r="J20" s="10">
        <f>'[1]14'!M$8*$E20/100</f>
        <v>0</v>
      </c>
      <c r="K20" s="10">
        <f>'[1]14'!O$8*$E20/100</f>
        <v>0</v>
      </c>
      <c r="L20" s="11">
        <f>'[1]14'!R$8*$E20/100</f>
        <v>0</v>
      </c>
      <c r="M20" s="12">
        <f>'[1]14'!AA$8*$E20/100</f>
        <v>0</v>
      </c>
      <c r="N20" s="13">
        <f>'[1]14'!AI$8*$E20/100</f>
        <v>0</v>
      </c>
      <c r="O20" s="13">
        <f>'[1]14'!AJ$8*$E20/100</f>
        <v>0</v>
      </c>
      <c r="P20" s="10">
        <f>'[1]14'!AP$8*$E20/100</f>
        <v>0</v>
      </c>
      <c r="Q20" s="11">
        <f>'[1]14'!AW$8*$E20/100</f>
        <v>0</v>
      </c>
      <c r="R20" s="11">
        <f>'[1]14'!AX$8*$E20/100</f>
        <v>0</v>
      </c>
    </row>
    <row r="21" spans="4:18" ht="13.5">
      <c r="D21" t="s">
        <v>37</v>
      </c>
      <c r="E21">
        <f>SUM(E4:E20)</f>
        <v>258.1</v>
      </c>
      <c r="F21" s="10">
        <f aca="true" t="shared" si="0" ref="F21:R21">SUM(F4:F20)</f>
        <v>519.9399999999998</v>
      </c>
      <c r="G21" s="11">
        <f t="shared" si="0"/>
        <v>14.866999999999999</v>
      </c>
      <c r="H21" s="11">
        <f t="shared" si="0"/>
        <v>15.069</v>
      </c>
      <c r="I21" s="11">
        <f t="shared" si="0"/>
        <v>74.65499999999999</v>
      </c>
      <c r="J21" s="10">
        <f t="shared" si="0"/>
        <v>534.65</v>
      </c>
      <c r="K21" s="10">
        <f t="shared" si="0"/>
        <v>29.921999999999997</v>
      </c>
      <c r="L21" s="11">
        <f t="shared" si="0"/>
        <v>1.587</v>
      </c>
      <c r="M21" s="12">
        <f t="shared" si="0"/>
        <v>10.4</v>
      </c>
      <c r="N21" s="13">
        <f t="shared" si="0"/>
        <v>0.0791</v>
      </c>
      <c r="O21" s="13">
        <f t="shared" si="0"/>
        <v>0.16640000000000002</v>
      </c>
      <c r="P21" s="10">
        <f t="shared" si="0"/>
        <v>0.69</v>
      </c>
      <c r="Q21" s="11">
        <f t="shared" si="0"/>
        <v>0.8929999999999999</v>
      </c>
      <c r="R21" s="11">
        <f t="shared" si="0"/>
        <v>1.3401</v>
      </c>
    </row>
    <row r="22" spans="2:18" ht="13.5">
      <c r="B22" s="1" t="s">
        <v>38</v>
      </c>
      <c r="C22" s="1">
        <v>4033</v>
      </c>
      <c r="D22" t="s">
        <v>39</v>
      </c>
      <c r="E22">
        <v>80</v>
      </c>
      <c r="F22" s="10">
        <f>'[1]4'!G$38*$E22/100</f>
        <v>44.8</v>
      </c>
      <c r="G22" s="11">
        <f>'[1]4'!I$38*$E22/100</f>
        <v>3.92</v>
      </c>
      <c r="H22" s="11">
        <f>'[1]4'!J$38*$E22/100</f>
        <v>2.4</v>
      </c>
      <c r="I22" s="11">
        <f>'[1]4'!K$38*$E22/100</f>
        <v>1.6</v>
      </c>
      <c r="J22" s="10">
        <f>'[1]4'!M$38*$E22/100</f>
        <v>5.6</v>
      </c>
      <c r="K22" s="10">
        <f>'[1]4'!O$38*$E22/100</f>
        <v>34.4</v>
      </c>
      <c r="L22" s="11">
        <f>'[1]4'!R$38*$E22/100</f>
        <v>0.64</v>
      </c>
      <c r="M22" s="12">
        <f>'[1]4'!AA$38*$E22/100</f>
        <v>0</v>
      </c>
      <c r="N22" s="13">
        <f>'[1]4'!AI$38*$E22/100</f>
        <v>0.08</v>
      </c>
      <c r="O22" s="13">
        <f>'[1]4'!AJ$38*$E22/100</f>
        <v>0.032</v>
      </c>
      <c r="P22" s="10">
        <f>'[1]4'!AP$38*$E22/100</f>
        <v>0</v>
      </c>
      <c r="Q22" s="11">
        <f>'[1]4'!AW$38*$E22/100</f>
        <v>0.24</v>
      </c>
      <c r="R22" s="11">
        <f>'[1]4'!AX$38*$E22/100</f>
        <v>0</v>
      </c>
    </row>
    <row r="23" spans="3:18" ht="13.5">
      <c r="C23" s="1">
        <v>6214</v>
      </c>
      <c r="D23" t="s">
        <v>40</v>
      </c>
      <c r="E23">
        <v>20</v>
      </c>
      <c r="F23" s="10">
        <f>'[1]6'!G$230*$E23/100</f>
        <v>7.4</v>
      </c>
      <c r="G23" s="11">
        <f>'[1]6'!I$230*$E23/100</f>
        <v>0.12</v>
      </c>
      <c r="H23" s="11">
        <f>'[1]6'!J$230*$E23/100</f>
        <v>0.02</v>
      </c>
      <c r="I23" s="11">
        <f>'[1]6'!K$230*$E23/100</f>
        <v>1.8</v>
      </c>
      <c r="J23" s="10">
        <f>'[1]6'!M$230*$E23/100</f>
        <v>5</v>
      </c>
      <c r="K23" s="10">
        <f>'[1]6'!O$230*$E23/100</f>
        <v>5.4</v>
      </c>
      <c r="L23" s="11">
        <f>'[1]6'!R$230*$E23/100</f>
        <v>0.04</v>
      </c>
      <c r="M23" s="12">
        <f>'[1]6'!AA$230*$E23/100</f>
        <v>136</v>
      </c>
      <c r="N23" s="13">
        <f>'[1]6'!AI$230*$E23/100</f>
        <v>0.008</v>
      </c>
      <c r="O23" s="13">
        <f>'[1]6'!AJ$230*$E23/100</f>
        <v>0.008</v>
      </c>
      <c r="P23" s="10">
        <f>'[1]6'!AP$230*$E23/100</f>
        <v>0.8</v>
      </c>
      <c r="Q23" s="11">
        <f>'[1]6'!AW$230*$E23/100</f>
        <v>0.5</v>
      </c>
      <c r="R23" s="11">
        <f>'[1]6'!AX$230*$E23/100</f>
        <v>0.02</v>
      </c>
    </row>
    <row r="24" spans="3:18" ht="13.5">
      <c r="C24" s="1">
        <v>6084</v>
      </c>
      <c r="D24" t="s">
        <v>41</v>
      </c>
      <c r="E24">
        <v>20</v>
      </c>
      <c r="F24" s="10">
        <f>'[1]6'!G$89*$E24/100</f>
        <v>13</v>
      </c>
      <c r="G24" s="11">
        <f>'[1]6'!I$89*$E24/100</f>
        <v>0.36</v>
      </c>
      <c r="H24" s="11">
        <f>'[1]6'!J$89*$E24/100</f>
        <v>0.02</v>
      </c>
      <c r="I24" s="11">
        <f>'[1]6'!K$89*$E24/100</f>
        <v>3.08</v>
      </c>
      <c r="J24" s="10">
        <f>'[1]6'!M$89*$E24/100</f>
        <v>3.6</v>
      </c>
      <c r="K24" s="10">
        <f>'[1]6'!O$89*$E24/100</f>
        <v>9.2</v>
      </c>
      <c r="L24" s="11">
        <f>'[1]6'!R$89*$E24/100</f>
        <v>0.14</v>
      </c>
      <c r="M24" s="12">
        <f>'[1]6'!AA$89*$E24/100</f>
        <v>0</v>
      </c>
      <c r="N24" s="13">
        <f>'[1]6'!AI$89*$E24/100</f>
        <v>0.01</v>
      </c>
      <c r="O24" s="13">
        <f>'[1]6'!AJ$89*$E24/100</f>
        <v>0.008</v>
      </c>
      <c r="P24" s="10">
        <f>'[1]6'!AP$89*$E24/100</f>
        <v>0.6</v>
      </c>
      <c r="Q24" s="11">
        <f>'[1]6'!AW$89*$E24/100</f>
        <v>1.14</v>
      </c>
      <c r="R24" s="11">
        <f>'[1]6'!AX$89*$E24/100</f>
        <v>0</v>
      </c>
    </row>
    <row r="25" spans="3:18" ht="13.5">
      <c r="C25" s="1">
        <v>6153</v>
      </c>
      <c r="D25" t="s">
        <v>42</v>
      </c>
      <c r="E25">
        <v>20</v>
      </c>
      <c r="F25" s="10">
        <f>'[1]6'!G$163*$E25/100</f>
        <v>7.4</v>
      </c>
      <c r="G25" s="11">
        <f>'[1]6'!I$163*$E25/100</f>
        <v>0.2</v>
      </c>
      <c r="H25" s="11">
        <f>'[1]6'!J$163*$E25/100</f>
        <v>0.02</v>
      </c>
      <c r="I25" s="11">
        <f>'[1]6'!K$163*$E25/100</f>
        <v>1.76</v>
      </c>
      <c r="J25" s="10">
        <f>'[1]6'!M$163*$E25/100</f>
        <v>0.4</v>
      </c>
      <c r="K25" s="10">
        <f>'[1]6'!O$163*$E25/100</f>
        <v>4.2</v>
      </c>
      <c r="L25" s="11">
        <f>'[1]6'!R$163*$E25/100</f>
        <v>0.04</v>
      </c>
      <c r="M25" s="12">
        <f>'[1]6'!AA$163*$E25/100</f>
        <v>0</v>
      </c>
      <c r="N25" s="13">
        <f>'[1]6'!AI$163*$E25/100</f>
        <v>0.006</v>
      </c>
      <c r="O25" s="13">
        <f>'[1]6'!AJ$163*$E25/100</f>
        <v>0.002</v>
      </c>
      <c r="P25" s="10">
        <f>'[1]6'!AP$163*$E25/100</f>
        <v>1.6</v>
      </c>
      <c r="Q25" s="11">
        <f>'[1]6'!AW$163*$E25/100</f>
        <v>0.32</v>
      </c>
      <c r="R25" s="11">
        <f>'[1]6'!AX$163*$E25/100</f>
        <v>0</v>
      </c>
    </row>
    <row r="26" spans="3:18" ht="13.5">
      <c r="C26" s="1">
        <v>6274</v>
      </c>
      <c r="D26" t="s">
        <v>43</v>
      </c>
      <c r="E26">
        <v>10</v>
      </c>
      <c r="F26" s="10">
        <f>'[1]6'!G$295*$E26/100</f>
        <v>1.8</v>
      </c>
      <c r="G26" s="11">
        <f>'[1]6'!I$295*$E26/100</f>
        <v>0.1</v>
      </c>
      <c r="H26" s="11">
        <f>'[1]6'!J$295*$E26/100</f>
        <v>0.01</v>
      </c>
      <c r="I26" s="11">
        <f>'[1]6'!K$295*$E26/100</f>
        <v>0.4</v>
      </c>
      <c r="J26" s="10">
        <f>'[1]6'!M$295*$E26/100</f>
        <v>0.8</v>
      </c>
      <c r="K26" s="10">
        <f>'[1]6'!O$295*$E26/100</f>
        <v>2.5</v>
      </c>
      <c r="L26" s="11">
        <f>'[1]6'!R$295*$E26/100</f>
        <v>0.03</v>
      </c>
      <c r="M26" s="12">
        <f>'[1]6'!AA$295*$E26/100</f>
        <v>6.1</v>
      </c>
      <c r="N26" s="13">
        <f>'[1]6'!AI$295*$E26/100</f>
        <v>0.003</v>
      </c>
      <c r="O26" s="13">
        <f>'[1]6'!AJ$295*$E26/100</f>
        <v>0.009</v>
      </c>
      <c r="P26" s="10">
        <f>'[1]6'!AP$295*$E26/100</f>
        <v>0.8</v>
      </c>
      <c r="Q26" s="11">
        <f>'[1]6'!AW$295*$E26/100</f>
        <v>0.25</v>
      </c>
      <c r="R26" s="11">
        <f>'[1]6'!AX$295*$E26/100</f>
        <v>0</v>
      </c>
    </row>
    <row r="27" spans="3:18" ht="13.5">
      <c r="C27" s="1">
        <v>17007</v>
      </c>
      <c r="D27" t="s">
        <v>31</v>
      </c>
      <c r="E27">
        <v>4.3</v>
      </c>
      <c r="F27" s="10">
        <f>'[1]17'!G$8*$E27/100</f>
        <v>3.053</v>
      </c>
      <c r="G27" s="11">
        <f>'[1]17'!I$8*$E27/100</f>
        <v>0.3311</v>
      </c>
      <c r="H27" s="11">
        <f>'[1]17'!J$8*$E27/100</f>
        <v>0</v>
      </c>
      <c r="I27" s="11">
        <f>'[1]17'!K$8*$E27/100</f>
        <v>0.4343</v>
      </c>
      <c r="J27" s="10">
        <f>'[1]17'!M$8*$E27/100</f>
        <v>245.1</v>
      </c>
      <c r="K27" s="10">
        <f>'[1]17'!O$8*$E27/100</f>
        <v>1.2469999999999999</v>
      </c>
      <c r="L27" s="11">
        <f>'[1]17'!R$8*$E27/100</f>
        <v>0.0731</v>
      </c>
      <c r="M27" s="12">
        <f>'[1]17'!AA$8*$E27/100</f>
        <v>0</v>
      </c>
      <c r="N27" s="13">
        <f>'[1]17'!AI$8*$E27/100</f>
        <v>0.00215</v>
      </c>
      <c r="O27" s="13">
        <f>'[1]17'!AJ$8*$E27/100</f>
        <v>0.00731</v>
      </c>
      <c r="P27" s="10">
        <f>'[1]17'!AP$8*$E27/100</f>
        <v>0</v>
      </c>
      <c r="Q27" s="11">
        <f>'[1]17'!AW$8*$E27/100</f>
        <v>0</v>
      </c>
      <c r="R27" s="11">
        <f>'[1]17'!AX$8*$E27/100</f>
        <v>0.6234999999999999</v>
      </c>
    </row>
    <row r="28" spans="3:18" ht="13.5">
      <c r="C28" s="1">
        <v>16001</v>
      </c>
      <c r="D28" t="s">
        <v>30</v>
      </c>
      <c r="E28">
        <v>7</v>
      </c>
      <c r="F28" s="10">
        <f>'[1]16'!G$2*$E28/100</f>
        <v>7.63</v>
      </c>
      <c r="G28" s="11">
        <f>'[1]16'!I$2*$E28/100</f>
        <v>0.028000000000000004</v>
      </c>
      <c r="H28" s="11">
        <f>'[1]16'!J$2*$E28/100</f>
        <v>0</v>
      </c>
      <c r="I28" s="11">
        <f>'[1]16'!K$2*$E28/100</f>
        <v>0.343</v>
      </c>
      <c r="J28" s="10">
        <f>'[1]16'!M$2*$E28/100</f>
        <v>0.14</v>
      </c>
      <c r="K28" s="10">
        <f>'[1]16'!O$2*$E28/100</f>
        <v>0.21</v>
      </c>
      <c r="L28" s="11">
        <f>'[1]16'!R$2*$E28/100</f>
        <v>0</v>
      </c>
      <c r="M28" s="12">
        <f>'[1]16'!AA$2*$E28/100</f>
        <v>0</v>
      </c>
      <c r="N28" s="13">
        <f>'[1]16'!AI$2*$E28/100</f>
        <v>0</v>
      </c>
      <c r="O28" s="13">
        <f>'[1]16'!AJ$2*$E28/100</f>
        <v>0</v>
      </c>
      <c r="P28" s="10">
        <f>'[1]16'!AP$2*$E28/100</f>
        <v>0</v>
      </c>
      <c r="Q28" s="11">
        <f>'[1]16'!AW$2*$E28/100</f>
        <v>0</v>
      </c>
      <c r="R28" s="11">
        <f>'[1]16'!AX$2*$E28/100</f>
        <v>0</v>
      </c>
    </row>
    <row r="29" spans="3:18" ht="13.5">
      <c r="C29" s="1">
        <v>16025</v>
      </c>
      <c r="D29" t="s">
        <v>44</v>
      </c>
      <c r="E29">
        <v>3</v>
      </c>
      <c r="F29" s="10">
        <f>'[1]16'!G$26*$E29/100</f>
        <v>7.23</v>
      </c>
      <c r="G29" s="11">
        <f>'[1]16'!I$26*$E29/100</f>
        <v>0.009</v>
      </c>
      <c r="H29" s="11">
        <f>'[1]16'!J$26*$E29/100</f>
        <v>0</v>
      </c>
      <c r="I29" s="11">
        <f>'[1]16'!K$26*$E29/100</f>
        <v>1.2960000000000003</v>
      </c>
      <c r="J29" s="10">
        <f>'[1]16'!M$26*$E29/100</f>
        <v>0.09</v>
      </c>
      <c r="K29" s="10">
        <f>'[1]16'!O$26*$E29/100</f>
        <v>0.06</v>
      </c>
      <c r="L29" s="11">
        <f>'[1]16'!R$26*$E29/100</f>
        <v>0</v>
      </c>
      <c r="M29" s="12">
        <f>'[1]16'!AA$26*$E29/100</f>
        <v>0</v>
      </c>
      <c r="N29" s="13">
        <f>'[1]16'!AI$26*$E29/100</f>
        <v>0</v>
      </c>
      <c r="O29" s="13">
        <f>'[1]16'!AJ$26*$E29/100</f>
        <v>0</v>
      </c>
      <c r="P29" s="10">
        <f>'[1]16'!AP$26*$E29/100</f>
        <v>0</v>
      </c>
      <c r="Q29" s="11">
        <f>'[1]16'!AW$26*$E29/100</f>
        <v>0</v>
      </c>
      <c r="R29" s="11">
        <f>'[1]16'!AX$26*$E29/100</f>
        <v>0</v>
      </c>
    </row>
    <row r="30" spans="3:18" ht="13.5">
      <c r="C30" s="1">
        <v>2034</v>
      </c>
      <c r="D30" t="s">
        <v>32</v>
      </c>
      <c r="E30">
        <v>5</v>
      </c>
      <c r="F30" s="10">
        <f>'[1]2'!G$35*$E30/100</f>
        <v>16.5</v>
      </c>
      <c r="G30" s="11">
        <f>'[1]2'!I$35*$E30/100</f>
        <v>0.005</v>
      </c>
      <c r="H30" s="11">
        <f>'[1]2'!J$35*$E30/100</f>
        <v>0.005</v>
      </c>
      <c r="I30" s="11">
        <f>'[1]2'!K$35*$E30/100</f>
        <v>4.08</v>
      </c>
      <c r="J30" s="10">
        <f>'[1]2'!M$35*$E30/100</f>
        <v>0.1</v>
      </c>
      <c r="K30" s="10">
        <f>'[1]2'!O$35*$E30/100</f>
        <v>0.5</v>
      </c>
      <c r="L30" s="11">
        <f>'[1]2'!R$35*$E30/100</f>
        <v>0.03</v>
      </c>
      <c r="M30" s="12">
        <f>'[1]2'!AA$35*$E30/100</f>
        <v>0</v>
      </c>
      <c r="N30" s="13">
        <f>'[1]2'!AI$35*$E30/100</f>
        <v>0</v>
      </c>
      <c r="O30" s="13">
        <f>'[1]2'!AJ$35*$E30/100</f>
        <v>0</v>
      </c>
      <c r="P30" s="10">
        <f>'[1]2'!AP$35*$E30/100</f>
        <v>0</v>
      </c>
      <c r="Q30" s="11">
        <f>'[1]2'!AW$35*$E30/100</f>
        <v>0</v>
      </c>
      <c r="R30" s="11">
        <f>'[1]2'!AX$35*$E30/100</f>
        <v>0</v>
      </c>
    </row>
    <row r="31" spans="4:18" ht="13.5">
      <c r="D31" t="s">
        <v>25</v>
      </c>
      <c r="E31">
        <v>5</v>
      </c>
      <c r="F31" s="10"/>
      <c r="G31" s="11"/>
      <c r="H31" s="11"/>
      <c r="I31" s="11"/>
      <c r="J31" s="10"/>
      <c r="K31" s="10"/>
      <c r="L31" s="11"/>
      <c r="M31" s="12"/>
      <c r="N31" s="13"/>
      <c r="O31" s="13"/>
      <c r="P31" s="10"/>
      <c r="Q31" s="11"/>
      <c r="R31" s="11"/>
    </row>
    <row r="32" spans="3:18" ht="13.5">
      <c r="C32" s="1">
        <v>17065</v>
      </c>
      <c r="D32" t="s">
        <v>45</v>
      </c>
      <c r="E32">
        <v>0.02</v>
      </c>
      <c r="F32" s="10">
        <f>'[1]17'!G$67*$E32/100</f>
        <v>0.0742</v>
      </c>
      <c r="G32" s="11">
        <f>'[1]17'!I$67*$E32/100</f>
        <v>0.00212</v>
      </c>
      <c r="H32" s="11">
        <f>'[1]17'!J$67*$E32/100</f>
        <v>0.0012400000000000002</v>
      </c>
      <c r="I32" s="11">
        <f>'[1]17'!K$67*$E32/100</f>
        <v>0.013659999999999999</v>
      </c>
      <c r="J32" s="10">
        <f>'[1]17'!M$67*$E32/100</f>
        <v>0.007000000000000001</v>
      </c>
      <c r="K32" s="10">
        <f>'[1]17'!O$67*$E32/100</f>
        <v>0.066</v>
      </c>
      <c r="L32" s="11">
        <f>'[1]17'!R$67*$E32/100</f>
        <v>0.00274</v>
      </c>
      <c r="M32" s="12">
        <f>'[1]17'!AA$67*$E32/100</f>
        <v>0.0014000000000000002</v>
      </c>
      <c r="N32" s="13">
        <f>'[1]17'!AI$67*$E32/100</f>
        <v>1.1999999999999999E-05</v>
      </c>
      <c r="O32" s="13">
        <f>'[1]17'!AJ$67*$E32/100</f>
        <v>3.6E-05</v>
      </c>
      <c r="P32" s="10">
        <f>'[1]17'!AP$67*$E32/100</f>
        <v>0.0002</v>
      </c>
      <c r="Q32" s="11">
        <f>'[1]17'!AW$67*$E32/100</f>
        <v>0</v>
      </c>
      <c r="R32" s="11">
        <f>'[1]17'!AX$67*$E32/100</f>
        <v>2E-05</v>
      </c>
    </row>
    <row r="33" spans="3:18" ht="13.5">
      <c r="C33" s="1">
        <v>17021</v>
      </c>
      <c r="D33" t="s">
        <v>46</v>
      </c>
      <c r="E33">
        <v>100</v>
      </c>
      <c r="F33" s="10">
        <f>'[1]17'!G$23*$E33/100</f>
        <v>2</v>
      </c>
      <c r="G33" s="11">
        <f>'[1]17'!I$23*$E33/100</f>
        <v>0.3</v>
      </c>
      <c r="H33" s="11">
        <f>'[1]17'!J$23*$E33/100</f>
        <v>0</v>
      </c>
      <c r="I33" s="11">
        <f>'[1]17'!K$23*$E33/100</f>
        <v>0.3</v>
      </c>
      <c r="J33" s="10">
        <f>'[1]17'!M$23*$E33/100</f>
        <v>34</v>
      </c>
      <c r="K33" s="10">
        <f>'[1]17'!O$23*$E33/100</f>
        <v>3</v>
      </c>
      <c r="L33" s="11">
        <f>'[1]17'!R$23*$E33/100</f>
        <v>0</v>
      </c>
      <c r="M33" s="12">
        <f>'[1]17'!AA$23*$E33/100</f>
        <v>0</v>
      </c>
      <c r="N33" s="13">
        <f>'[1]17'!AI$23*$E33/100</f>
        <v>0.01</v>
      </c>
      <c r="O33" s="13">
        <f>'[1]17'!AJ$23*$E33/100</f>
        <v>0.01</v>
      </c>
      <c r="P33" s="10">
        <f>'[1]17'!AP$23*$E33/100</f>
        <v>0</v>
      </c>
      <c r="Q33" s="11">
        <f>'[1]17'!AW$23*$E33/100</f>
        <v>0</v>
      </c>
      <c r="R33" s="11">
        <f>'[1]17'!AX$23*$E33/100</f>
        <v>0.1</v>
      </c>
    </row>
    <row r="34" spans="4:18" ht="13.5">
      <c r="D34" t="s">
        <v>47</v>
      </c>
      <c r="E34">
        <f>SUM(E22:E33)</f>
        <v>274.32000000000005</v>
      </c>
      <c r="F34" s="10">
        <f aca="true" t="shared" si="1" ref="F34:R34">SUM(F22:F33)</f>
        <v>110.88719999999999</v>
      </c>
      <c r="G34" s="11">
        <f t="shared" si="1"/>
        <v>5.37522</v>
      </c>
      <c r="H34" s="11">
        <f t="shared" si="1"/>
        <v>2.4762399999999998</v>
      </c>
      <c r="I34" s="11">
        <f t="shared" si="1"/>
        <v>15.10696</v>
      </c>
      <c r="J34" s="10">
        <f t="shared" si="1"/>
        <v>294.837</v>
      </c>
      <c r="K34" s="10">
        <f t="shared" si="1"/>
        <v>60.78300000000001</v>
      </c>
      <c r="L34" s="11">
        <f t="shared" si="1"/>
        <v>0.9958400000000001</v>
      </c>
      <c r="M34" s="12">
        <f t="shared" si="1"/>
        <v>142.10139999999998</v>
      </c>
      <c r="N34" s="13">
        <f t="shared" si="1"/>
        <v>0.11916199999999999</v>
      </c>
      <c r="O34" s="13">
        <f t="shared" si="1"/>
        <v>0.076346</v>
      </c>
      <c r="P34" s="10">
        <f t="shared" si="1"/>
        <v>3.8002</v>
      </c>
      <c r="Q34" s="11">
        <f t="shared" si="1"/>
        <v>2.4499999999999997</v>
      </c>
      <c r="R34" s="11">
        <f t="shared" si="1"/>
        <v>0.74352</v>
      </c>
    </row>
    <row r="35" spans="2:18" ht="13.5">
      <c r="B35" s="1" t="s">
        <v>48</v>
      </c>
      <c r="C35" s="1">
        <v>6263</v>
      </c>
      <c r="D35" t="s">
        <v>49</v>
      </c>
      <c r="E35">
        <v>40</v>
      </c>
      <c r="F35" s="10">
        <f>'[1]6'!G$280*$E35/100</f>
        <v>13.2</v>
      </c>
      <c r="G35" s="11">
        <f>'[1]6'!I$280*$E35/100</f>
        <v>1.72</v>
      </c>
      <c r="H35" s="11">
        <f>'[1]6'!J$280*$E35/100</f>
        <v>0.2</v>
      </c>
      <c r="I35" s="11">
        <f>'[1]6'!K$280*$E35/100</f>
        <v>2.08</v>
      </c>
      <c r="J35" s="10">
        <f>'[1]6'!M$280*$E35/100</f>
        <v>8</v>
      </c>
      <c r="K35" s="10">
        <f>'[1]6'!O$280*$E35/100</f>
        <v>15.2</v>
      </c>
      <c r="L35" s="11">
        <f>'[1]6'!R$280*$E35/100</f>
        <v>0.4</v>
      </c>
      <c r="M35" s="12">
        <f>'[1]6'!AA$280*$E35/100</f>
        <v>26.8</v>
      </c>
      <c r="N35" s="13">
        <f>'[1]6'!AI$280*$E35/100</f>
        <v>0.05600000000000001</v>
      </c>
      <c r="O35" s="13">
        <f>'[1]6'!AJ$280*$E35/100</f>
        <v>0.08</v>
      </c>
      <c r="P35" s="10">
        <f>'[1]6'!AP$280*$E35/100</f>
        <v>48</v>
      </c>
      <c r="Q35" s="11">
        <f>'[1]6'!AW$280*$E35/100</f>
        <v>1.76</v>
      </c>
      <c r="R35" s="11">
        <f>'[1]6'!AX$280*$E35/100</f>
        <v>0.04</v>
      </c>
    </row>
    <row r="36" spans="3:18" ht="13.5">
      <c r="C36" s="1">
        <v>6180</v>
      </c>
      <c r="D36" t="s">
        <v>50</v>
      </c>
      <c r="E36">
        <v>10</v>
      </c>
      <c r="F36" s="10">
        <f>'[1]6'!G$191*$E36/100</f>
        <v>8.2</v>
      </c>
      <c r="G36" s="11">
        <f>'[1]6'!I$191*$E36/100</f>
        <v>0.23</v>
      </c>
      <c r="H36" s="11">
        <f>'[1]6'!J$191*$E36/100</f>
        <v>0.05</v>
      </c>
      <c r="I36" s="11">
        <f>'[1]6'!K$191*$E36/100</f>
        <v>1.78</v>
      </c>
      <c r="J36" s="10">
        <f>'[1]6'!M$191*$E36/100</f>
        <v>21</v>
      </c>
      <c r="K36" s="10">
        <f>'[1]6'!O$191*$E36/100</f>
        <v>0.2</v>
      </c>
      <c r="L36" s="11">
        <f>'[1]6'!R$191*$E36/100</f>
        <v>0.04</v>
      </c>
      <c r="M36" s="12">
        <f>'[1]6'!AA$191*$E36/100</f>
        <v>0.5</v>
      </c>
      <c r="N36" s="13">
        <f>'[1]6'!AI$191*$E36/100</f>
        <v>0.003</v>
      </c>
      <c r="O36" s="13">
        <f>'[1]6'!AJ$191*$E36/100</f>
        <v>0.005</v>
      </c>
      <c r="P36" s="10">
        <f>'[1]6'!AP$191*$E36/100</f>
        <v>0.2</v>
      </c>
      <c r="Q36" s="11">
        <f>'[1]6'!AW$191*$E36/100</f>
        <v>0.33</v>
      </c>
      <c r="R36" s="11">
        <f>'[1]6'!AX$191*$E36/100</f>
        <v>0.05</v>
      </c>
    </row>
    <row r="37" spans="3:18" ht="13.5">
      <c r="C37" s="1">
        <v>10092</v>
      </c>
      <c r="D37" t="s">
        <v>51</v>
      </c>
      <c r="E37">
        <v>0.2</v>
      </c>
      <c r="F37" s="10">
        <f>'[1]10'!G$97*$E37/100</f>
        <v>0.7020000000000001</v>
      </c>
      <c r="G37" s="11">
        <f>'[1]10'!I$97*$E37/100</f>
        <v>0.1514</v>
      </c>
      <c r="H37" s="11">
        <f>'[1]10'!J$97*$E37/100</f>
        <v>0.006400000000000001</v>
      </c>
      <c r="I37" s="11">
        <f>'[1]10'!K$97*$E37/100</f>
        <v>0.0008000000000000001</v>
      </c>
      <c r="J37" s="10">
        <f>'[1]10'!M$97*$E37/100</f>
        <v>0.96</v>
      </c>
      <c r="K37" s="10">
        <f>'[1]10'!O$97*$E37/100</f>
        <v>0.09200000000000001</v>
      </c>
      <c r="L37" s="11">
        <f>'[1]10'!R$97*$E37/100</f>
        <v>0.018000000000000002</v>
      </c>
      <c r="M37" s="12">
        <f>'[1]10'!AA$97*$E37/100</f>
        <v>0.04800000000000001</v>
      </c>
      <c r="N37" s="13">
        <f>'[1]10'!AI$97*$E37/100</f>
        <v>0.0007600000000000002</v>
      </c>
      <c r="O37" s="13">
        <f>'[1]10'!AJ$97*$E37/100</f>
        <v>0.00114</v>
      </c>
      <c r="P37" s="10">
        <f>'[1]10'!AP$97*$E37/100</f>
        <v>0</v>
      </c>
      <c r="Q37" s="11">
        <f>'[1]10'!AW$97*$E37/100</f>
        <v>0</v>
      </c>
      <c r="R37" s="11">
        <f>'[1]10'!AX$97*$E37/100</f>
        <v>0.0024</v>
      </c>
    </row>
    <row r="38" spans="3:18" ht="13.5">
      <c r="C38" s="1">
        <v>3003</v>
      </c>
      <c r="D38" t="s">
        <v>33</v>
      </c>
      <c r="E38">
        <v>3</v>
      </c>
      <c r="F38" s="10">
        <f>'[1]3'!G$4*$E38/100</f>
        <v>11.52</v>
      </c>
      <c r="G38" s="11">
        <f>'[1]3'!I$4*$E38/100</f>
        <v>0</v>
      </c>
      <c r="H38" s="11">
        <f>'[1]3'!J$4*$E38/100</f>
        <v>0</v>
      </c>
      <c r="I38" s="11">
        <f>'[1]3'!K$4*$E38/100</f>
        <v>2.9760000000000004</v>
      </c>
      <c r="J38" s="10">
        <f>'[1]3'!M$4*$E38/100</f>
        <v>0.03</v>
      </c>
      <c r="K38" s="10">
        <f>'[1]3'!O$4*$E38/100</f>
        <v>0.03</v>
      </c>
      <c r="L38" s="11">
        <f>'[1]3'!R$4*$E38/100</f>
        <v>0</v>
      </c>
      <c r="M38" s="12">
        <f>'[1]3'!AA$4*$E38/100</f>
        <v>0</v>
      </c>
      <c r="N38" s="13">
        <f>'[1]3'!AI$4*$E38/100</f>
        <v>0</v>
      </c>
      <c r="O38" s="13">
        <f>'[1]3'!AJ$4*$E38/100</f>
        <v>0</v>
      </c>
      <c r="P38" s="10">
        <f>'[1]3'!AP$4*$E38/100</f>
        <v>0</v>
      </c>
      <c r="Q38" s="11">
        <f>'[1]3'!AW$4*$E38/100</f>
        <v>0</v>
      </c>
      <c r="R38" s="11">
        <f>'[1]3'!AX$4*$E38/100</f>
        <v>0</v>
      </c>
    </row>
    <row r="39" spans="3:18" ht="13.5">
      <c r="C39" s="1">
        <v>17015</v>
      </c>
      <c r="D39" t="s">
        <v>52</v>
      </c>
      <c r="E39">
        <v>12</v>
      </c>
      <c r="F39" s="10">
        <f>'[1]17'!G$17*$E39/100</f>
        <v>3</v>
      </c>
      <c r="G39" s="11">
        <f>'[1]17'!I$17*$E39/100</f>
        <v>0.012000000000000002</v>
      </c>
      <c r="H39" s="11">
        <f>'[1]17'!J$17*$E39/100</f>
        <v>0</v>
      </c>
      <c r="I39" s="11">
        <f>'[1]17'!K$17*$E39/100</f>
        <v>0.288</v>
      </c>
      <c r="J39" s="10">
        <f>'[1]17'!M$17*$E39/100</f>
        <v>0.72</v>
      </c>
      <c r="K39" s="10">
        <f>'[1]17'!O$17*$E39/100</f>
        <v>0.24</v>
      </c>
      <c r="L39" s="11">
        <f>'[1]17'!R$17*$E39/100</f>
        <v>0</v>
      </c>
      <c r="M39" s="12">
        <f>'[1]17'!AA$17*$E39/100</f>
        <v>0</v>
      </c>
      <c r="N39" s="13">
        <f>'[1]17'!AI$17*$E39/100</f>
        <v>0.0012</v>
      </c>
      <c r="O39" s="13">
        <f>'[1]17'!AJ$17*$E39/100</f>
        <v>0.0012</v>
      </c>
      <c r="P39" s="10">
        <f>'[1]17'!AP$17*$E39/100</f>
        <v>0</v>
      </c>
      <c r="Q39" s="11">
        <f>'[1]17'!AW$17*$E39/100</f>
        <v>0</v>
      </c>
      <c r="R39" s="11">
        <f>'[1]17'!AX$17*$E39/100</f>
        <v>0</v>
      </c>
    </row>
    <row r="40" spans="3:18" ht="13.5">
      <c r="C40" s="1">
        <v>17012</v>
      </c>
      <c r="D40" t="s">
        <v>27</v>
      </c>
      <c r="E40">
        <v>0.5</v>
      </c>
      <c r="F40" s="10">
        <f>'[1]17'!G$13*$E40/100</f>
        <v>0</v>
      </c>
      <c r="G40" s="11">
        <f>'[1]17'!I$13*$E40/100</f>
        <v>0</v>
      </c>
      <c r="H40" s="11">
        <f>'[1]17'!J$13*$E40/100</f>
        <v>0</v>
      </c>
      <c r="I40" s="11">
        <f>'[1]17'!K$13*$E40/100</f>
        <v>0</v>
      </c>
      <c r="J40" s="10">
        <f>'[1]17'!M$13*$E40/100</f>
        <v>195</v>
      </c>
      <c r="K40" s="10">
        <f>'[1]17'!O$13*$E40/100</f>
        <v>0.11</v>
      </c>
      <c r="L40" s="11">
        <f>'[1]17'!R$13*$E40/100</f>
        <v>0</v>
      </c>
      <c r="M40" s="12">
        <f>'[1]17'!AA$13*$E40/100</f>
        <v>0</v>
      </c>
      <c r="N40" s="13">
        <f>'[1]17'!AI$13*$E40/100</f>
        <v>0</v>
      </c>
      <c r="O40" s="13">
        <f>'[1]17'!AJ$13*$E40/100</f>
        <v>0</v>
      </c>
      <c r="P40" s="10">
        <f>'[1]17'!AP$13*$E40/100</f>
        <v>0</v>
      </c>
      <c r="Q40" s="11">
        <f>'[1]17'!AW$13*$E40/100</f>
        <v>0</v>
      </c>
      <c r="R40" s="11">
        <f>'[1]17'!AX$13*$E40/100</f>
        <v>0.4955</v>
      </c>
    </row>
    <row r="41" spans="4:18" ht="13.5">
      <c r="D41" t="s">
        <v>53</v>
      </c>
      <c r="E41">
        <f>SUM(E35:E40)</f>
        <v>65.7</v>
      </c>
      <c r="F41" s="10">
        <f aca="true" t="shared" si="2" ref="F41:R41">SUM(F35:F40)</f>
        <v>36.622</v>
      </c>
      <c r="G41" s="11">
        <f t="shared" si="2"/>
        <v>2.1134</v>
      </c>
      <c r="H41" s="11">
        <f t="shared" si="2"/>
        <v>0.2564</v>
      </c>
      <c r="I41" s="11">
        <f t="shared" si="2"/>
        <v>7.1248000000000005</v>
      </c>
      <c r="J41" s="10">
        <f t="shared" si="2"/>
        <v>225.71</v>
      </c>
      <c r="K41" s="10">
        <f t="shared" si="2"/>
        <v>15.871999999999998</v>
      </c>
      <c r="L41" s="11">
        <f t="shared" si="2"/>
        <v>0.458</v>
      </c>
      <c r="M41" s="12">
        <f t="shared" si="2"/>
        <v>27.348</v>
      </c>
      <c r="N41" s="13">
        <f t="shared" si="2"/>
        <v>0.06096000000000001</v>
      </c>
      <c r="O41" s="13">
        <f t="shared" si="2"/>
        <v>0.08734000000000001</v>
      </c>
      <c r="P41" s="10">
        <f t="shared" si="2"/>
        <v>48.2</v>
      </c>
      <c r="Q41" s="11">
        <f t="shared" si="2"/>
        <v>2.09</v>
      </c>
      <c r="R41" s="11">
        <f t="shared" si="2"/>
        <v>0.5879</v>
      </c>
    </row>
    <row r="42" spans="2:18" ht="13.5">
      <c r="B42" s="1" t="s">
        <v>54</v>
      </c>
      <c r="C42" s="1">
        <v>8016</v>
      </c>
      <c r="D42" t="s">
        <v>55</v>
      </c>
      <c r="E42">
        <v>13</v>
      </c>
      <c r="F42" s="10">
        <f>'[1]8'!G$18*$E42/100</f>
        <v>2.34</v>
      </c>
      <c r="G42" s="11">
        <f>'[1]8'!I$18*$E42/100</f>
        <v>0.35100000000000003</v>
      </c>
      <c r="H42" s="11">
        <f>'[1]8'!J$18*$E42/100</f>
        <v>0.078</v>
      </c>
      <c r="I42" s="11">
        <f>'[1]8'!K$18*$E42/100</f>
        <v>0.65</v>
      </c>
      <c r="J42" s="10">
        <f>'[1]8'!M$18*$E42/100</f>
        <v>0.39</v>
      </c>
      <c r="K42" s="10">
        <f>'[1]8'!O$18*$E42/100</f>
        <v>0.13</v>
      </c>
      <c r="L42" s="11">
        <f>'[1]8'!R$18*$E42/100</f>
        <v>0.052000000000000005</v>
      </c>
      <c r="M42" s="12">
        <f>'[1]8'!AA$18*$E42/100</f>
        <v>0</v>
      </c>
      <c r="N42" s="13">
        <f>'[1]8'!AI$18*$E42/100</f>
        <v>0.0208</v>
      </c>
      <c r="O42" s="13">
        <f>'[1]8'!AJ$18*$E42/100</f>
        <v>0.0208</v>
      </c>
      <c r="P42" s="10">
        <f>'[1]8'!AP$18*$E42/100</f>
        <v>0.91</v>
      </c>
      <c r="Q42" s="11">
        <f>'[1]8'!AW$18*$E42/100</f>
        <v>0.48100000000000004</v>
      </c>
      <c r="R42" s="11">
        <f>'[1]8'!AX$18*$E42/100</f>
        <v>0</v>
      </c>
    </row>
    <row r="43" spans="3:18" ht="13.5">
      <c r="C43" s="1">
        <v>8011</v>
      </c>
      <c r="D43" t="s">
        <v>56</v>
      </c>
      <c r="E43">
        <v>5</v>
      </c>
      <c r="F43" s="10">
        <f>'[1]8'!G$12*$E43/100</f>
        <v>0.9</v>
      </c>
      <c r="G43" s="11">
        <f>'[1]8'!I$12*$E43/100</f>
        <v>0.15</v>
      </c>
      <c r="H43" s="11">
        <f>'[1]8'!J$12*$E43/100</f>
        <v>0.02</v>
      </c>
      <c r="I43" s="11">
        <f>'[1]8'!K$12*$E43/100</f>
        <v>0.245</v>
      </c>
      <c r="J43" s="10">
        <f>'[1]8'!M$12*$E43/100</f>
        <v>0.1</v>
      </c>
      <c r="K43" s="10">
        <f>'[1]8'!O$12*$E43/100</f>
        <v>0.15</v>
      </c>
      <c r="L43" s="11">
        <f>'[1]8'!R$12*$E43/100</f>
        <v>0.015</v>
      </c>
      <c r="M43" s="12">
        <f>'[1]8'!AA$12*$E43/100</f>
        <v>0</v>
      </c>
      <c r="N43" s="13">
        <f>'[1]8'!AI$12*$E43/100</f>
        <v>0.005</v>
      </c>
      <c r="O43" s="13">
        <f>'[1]8'!AJ$12*$E43/100</f>
        <v>0.0095</v>
      </c>
      <c r="P43" s="10">
        <f>'[1]8'!AP$12*$E43/100</f>
        <v>0.5</v>
      </c>
      <c r="Q43" s="11">
        <f>'[1]8'!AW$12*$E43/100</f>
        <v>0.175</v>
      </c>
      <c r="R43" s="11">
        <f>'[1]8'!AX$12*$E43/100</f>
        <v>0</v>
      </c>
    </row>
    <row r="44" spans="3:18" ht="13.5">
      <c r="C44" s="1">
        <v>8001</v>
      </c>
      <c r="D44" t="s">
        <v>57</v>
      </c>
      <c r="E44">
        <v>7</v>
      </c>
      <c r="F44" s="10">
        <f>'[1]8'!G$2*$E44/100</f>
        <v>1.54</v>
      </c>
      <c r="G44" s="11">
        <f>'[1]8'!I$2*$E44/100</f>
        <v>0.18900000000000003</v>
      </c>
      <c r="H44" s="11">
        <f>'[1]8'!J$2*$E44/100</f>
        <v>0.014000000000000002</v>
      </c>
      <c r="I44" s="11">
        <f>'[1]8'!K$2*$E44/100</f>
        <v>0.5319999999999999</v>
      </c>
      <c r="J44" s="10">
        <f>'[1]8'!M$2*$E44/100</f>
        <v>0.14</v>
      </c>
      <c r="K44" s="10">
        <f>'[1]8'!O$2*$E44/100</f>
        <v>0</v>
      </c>
      <c r="L44" s="11">
        <f>'[1]8'!R$2*$E44/100</f>
        <v>0.07700000000000001</v>
      </c>
      <c r="M44" s="12">
        <f>'[1]8'!AA$2*$E44/100</f>
        <v>0</v>
      </c>
      <c r="N44" s="13">
        <f>'[1]8'!AI$2*$E44/100</f>
        <v>0.0168</v>
      </c>
      <c r="O44" s="13">
        <f>'[1]8'!AJ$2*$E44/100</f>
        <v>0.0119</v>
      </c>
      <c r="P44" s="10">
        <f>'[1]8'!AP$2*$E44/100</f>
        <v>0.07</v>
      </c>
      <c r="Q44" s="11">
        <f>'[1]8'!AW$2*$E44/100</f>
        <v>0.273</v>
      </c>
      <c r="R44" s="11">
        <f>'[1]8'!AX$2*$E44/100</f>
        <v>0</v>
      </c>
    </row>
    <row r="45" spans="3:18" ht="13.5">
      <c r="C45" s="1">
        <v>6212</v>
      </c>
      <c r="D45" t="s">
        <v>58</v>
      </c>
      <c r="E45">
        <v>10</v>
      </c>
      <c r="F45" s="10">
        <f>'[1]6'!G$228*$E45/100</f>
        <v>3.7</v>
      </c>
      <c r="G45" s="11">
        <f>'[1]6'!I$228*$E45/100</f>
        <v>0.06</v>
      </c>
      <c r="H45" s="11">
        <f>'[1]6'!J$228*$E45/100</f>
        <v>0.01</v>
      </c>
      <c r="I45" s="11">
        <f>'[1]6'!K$228*$E45/100</f>
        <v>0.91</v>
      </c>
      <c r="J45" s="10">
        <f>'[1]6'!M$228*$E45/100</f>
        <v>2.4</v>
      </c>
      <c r="K45" s="10">
        <f>'[1]6'!O$228*$E45/100</f>
        <v>2.8</v>
      </c>
      <c r="L45" s="11">
        <f>'[1]6'!R$228*$E45/100</f>
        <v>0.02</v>
      </c>
      <c r="M45" s="12">
        <f>'[1]6'!AA$228*$E45/100</f>
        <v>76</v>
      </c>
      <c r="N45" s="13">
        <f>'[1]6'!AI$228*$E45/100</f>
        <v>0.005</v>
      </c>
      <c r="O45" s="13">
        <f>'[1]6'!AJ$228*$E45/100</f>
        <v>0.004</v>
      </c>
      <c r="P45" s="10">
        <f>'[1]6'!AP$228*$E45/100</f>
        <v>0.4</v>
      </c>
      <c r="Q45" s="11">
        <f>'[1]6'!AW$228*$E45/100</f>
        <v>0.27</v>
      </c>
      <c r="R45" s="11">
        <f>'[1]6'!AX$228*$E45/100</f>
        <v>0.01</v>
      </c>
    </row>
    <row r="46" spans="3:18" ht="13.5">
      <c r="C46" s="1">
        <v>6226</v>
      </c>
      <c r="D46" t="s">
        <v>59</v>
      </c>
      <c r="E46">
        <v>3</v>
      </c>
      <c r="F46" s="10">
        <f>'[1]6'!G$242*$E46/100</f>
        <v>0.84</v>
      </c>
      <c r="G46" s="11">
        <f>'[1]6'!I$242*$E46/100</f>
        <v>0.015</v>
      </c>
      <c r="H46" s="11">
        <f>'[1]6'!J$242*$E46/100</f>
        <v>0.0030000000000000005</v>
      </c>
      <c r="I46" s="11">
        <f>'[1]6'!K$242*$E46/100</f>
        <v>0.21600000000000003</v>
      </c>
      <c r="J46" s="10">
        <f>'[1]6'!M$242*$E46/100</f>
        <v>0</v>
      </c>
      <c r="K46" s="10">
        <f>'[1]6'!O$242*$E46/100</f>
        <v>0.93</v>
      </c>
      <c r="L46" s="11">
        <f>'[1]6'!R$242*$E46/100</f>
        <v>0.006000000000000001</v>
      </c>
      <c r="M46" s="12">
        <f>'[1]6'!AA$242*$E46/100</f>
        <v>0.03</v>
      </c>
      <c r="N46" s="13">
        <f>'[1]6'!AI$242*$E46/100</f>
        <v>0.0012</v>
      </c>
      <c r="O46" s="13">
        <f>'[1]6'!AJ$242*$E46/100</f>
        <v>0.0012</v>
      </c>
      <c r="P46" s="10">
        <f>'[1]6'!AP$242*$E46/100</f>
        <v>0.33</v>
      </c>
      <c r="Q46" s="11">
        <f>'[1]6'!AW$242*$E46/100</f>
        <v>0.066</v>
      </c>
      <c r="R46" s="11">
        <f>'[1]6'!AX$242*$E46/100</f>
        <v>0</v>
      </c>
    </row>
    <row r="47" spans="3:18" ht="13.5">
      <c r="C47" s="1">
        <v>17027</v>
      </c>
      <c r="D47" t="s">
        <v>60</v>
      </c>
      <c r="E47">
        <v>2.4</v>
      </c>
      <c r="F47" s="10">
        <f>'[1]17'!G$29*$E47/100</f>
        <v>5.64</v>
      </c>
      <c r="G47" s="11">
        <f>'[1]17'!I$29*$E47/100</f>
        <v>0.168</v>
      </c>
      <c r="H47" s="11">
        <f>'[1]17'!J$29*$E47/100</f>
        <v>0.10319999999999999</v>
      </c>
      <c r="I47" s="11">
        <f>'[1]17'!K$29*$E47/100</f>
        <v>1.0104</v>
      </c>
      <c r="J47" s="10">
        <f>'[1]17'!M$29*$E47/100</f>
        <v>408</v>
      </c>
      <c r="K47" s="10">
        <f>'[1]17'!O$29*$E47/100</f>
        <v>0.624</v>
      </c>
      <c r="L47" s="11">
        <f>'[1]17'!R$29*$E47/100</f>
        <v>0.0096</v>
      </c>
      <c r="M47" s="12">
        <f>'[1]17'!AA$29*$E47/100</f>
        <v>0</v>
      </c>
      <c r="N47" s="13">
        <f>'[1]17'!AI$29*$E47/100</f>
        <v>0.0007199999999999999</v>
      </c>
      <c r="O47" s="13">
        <f>'[1]17'!AJ$29*$E47/100</f>
        <v>0.00192</v>
      </c>
      <c r="P47" s="10">
        <f>'[1]17'!AP$29*$E47/100</f>
        <v>0</v>
      </c>
      <c r="Q47" s="11">
        <f>'[1]17'!AW$29*$E47/100</f>
        <v>0.0072</v>
      </c>
      <c r="R47" s="11">
        <f>'[1]17'!AX$29*$E47/100</f>
        <v>1.0368000000000002</v>
      </c>
    </row>
    <row r="48" spans="3:18" ht="13.5">
      <c r="C48" s="1">
        <v>16001</v>
      </c>
      <c r="D48" t="s">
        <v>30</v>
      </c>
      <c r="E48">
        <v>6</v>
      </c>
      <c r="F48" s="10">
        <f>'[1]16'!G$2*$E48/100</f>
        <v>6.54</v>
      </c>
      <c r="G48" s="11">
        <f>'[1]16'!I$2*$E48/100</f>
        <v>0.024000000000000004</v>
      </c>
      <c r="H48" s="11">
        <f>'[1]16'!J$2*$E48/100</f>
        <v>0</v>
      </c>
      <c r="I48" s="11">
        <f>'[1]16'!K$2*$E48/100</f>
        <v>0.29400000000000004</v>
      </c>
      <c r="J48" s="10">
        <f>'[1]16'!M$2*$E48/100</f>
        <v>0.12</v>
      </c>
      <c r="K48" s="10">
        <f>'[1]16'!O$2*$E48/100</f>
        <v>0.18</v>
      </c>
      <c r="L48" s="11">
        <f>'[1]16'!R$2*$E48/100</f>
        <v>0</v>
      </c>
      <c r="M48" s="12">
        <f>'[1]16'!AA$2*$E48/100</f>
        <v>0</v>
      </c>
      <c r="N48" s="13">
        <f>'[1]16'!AI$2*$E48/100</f>
        <v>0</v>
      </c>
      <c r="O48" s="13">
        <f>'[1]16'!AJ$2*$E48/100</f>
        <v>0</v>
      </c>
      <c r="P48" s="10">
        <f>'[1]16'!AP$2*$E48/100</f>
        <v>0</v>
      </c>
      <c r="Q48" s="11">
        <f>'[1]16'!AW$2*$E48/100</f>
        <v>0</v>
      </c>
      <c r="R48" s="11">
        <f>'[1]16'!AX$2*$E48/100</f>
        <v>0</v>
      </c>
    </row>
    <row r="49" spans="3:18" ht="13.5">
      <c r="C49" s="1">
        <v>17065</v>
      </c>
      <c r="D49" t="s">
        <v>45</v>
      </c>
      <c r="E49">
        <v>0.04</v>
      </c>
      <c r="F49" s="10">
        <f>'[1]17'!G$67*$E49/100</f>
        <v>0.1484</v>
      </c>
      <c r="G49" s="11">
        <f>'[1]17'!I$67*$E49/100</f>
        <v>0.00424</v>
      </c>
      <c r="H49" s="11">
        <f>'[1]17'!J$67*$E49/100</f>
        <v>0.0024800000000000004</v>
      </c>
      <c r="I49" s="11">
        <f>'[1]17'!K$67*$E49/100</f>
        <v>0.027319999999999997</v>
      </c>
      <c r="J49" s="10">
        <f>'[1]17'!M$67*$E49/100</f>
        <v>0.014000000000000002</v>
      </c>
      <c r="K49" s="10">
        <f>'[1]17'!O$67*$E49/100</f>
        <v>0.132</v>
      </c>
      <c r="L49" s="11">
        <f>'[1]17'!R$67*$E49/100</f>
        <v>0.00548</v>
      </c>
      <c r="M49" s="12">
        <f>'[1]17'!AA$67*$E49/100</f>
        <v>0.0028000000000000004</v>
      </c>
      <c r="N49" s="13">
        <f>'[1]17'!AI$67*$E49/100</f>
        <v>2.3999999999999997E-05</v>
      </c>
      <c r="O49" s="13">
        <f>'[1]17'!AJ$67*$E49/100</f>
        <v>7.2E-05</v>
      </c>
      <c r="P49" s="10">
        <f>'[1]17'!AP$67*$E49/100</f>
        <v>0.0004</v>
      </c>
      <c r="Q49" s="11">
        <f>'[1]17'!AW$67*$E49/100</f>
        <v>0</v>
      </c>
      <c r="R49" s="11">
        <f>'[1]17'!AX$67*$E49/100</f>
        <v>4E-05</v>
      </c>
    </row>
    <row r="50" spans="3:18" ht="13.5">
      <c r="C50" s="1">
        <v>17012</v>
      </c>
      <c r="D50" t="s">
        <v>27</v>
      </c>
      <c r="E50">
        <v>0.02</v>
      </c>
      <c r="F50" s="10">
        <f>'[1]17'!G$13*$E50/100</f>
        <v>0</v>
      </c>
      <c r="G50" s="11">
        <f>'[1]17'!I$13*$E50/100</f>
        <v>0</v>
      </c>
      <c r="H50" s="11">
        <f>'[1]17'!J$13*$E50/100</f>
        <v>0</v>
      </c>
      <c r="I50" s="11">
        <f>'[1]17'!K$13*$E50/100</f>
        <v>0</v>
      </c>
      <c r="J50" s="10">
        <f>'[1]17'!M$13*$E50/100</f>
        <v>7.8</v>
      </c>
      <c r="K50" s="10">
        <f>'[1]17'!O$13*$E50/100</f>
        <v>0.0044</v>
      </c>
      <c r="L50" s="11">
        <f>'[1]17'!R$13*$E50/100</f>
        <v>0</v>
      </c>
      <c r="M50" s="12">
        <f>'[1]17'!AA$13*$E50/100</f>
        <v>0</v>
      </c>
      <c r="N50" s="13">
        <f>'[1]17'!AI$13*$E50/100</f>
        <v>0</v>
      </c>
      <c r="O50" s="13">
        <f>'[1]17'!AJ$13*$E50/100</f>
        <v>0</v>
      </c>
      <c r="P50" s="10">
        <f>'[1]17'!AP$13*$E50/100</f>
        <v>0</v>
      </c>
      <c r="Q50" s="11">
        <f>'[1]17'!AW$13*$E50/100</f>
        <v>0</v>
      </c>
      <c r="R50" s="11">
        <f>'[1]17'!AX$13*$E50/100</f>
        <v>0.01982</v>
      </c>
    </row>
    <row r="51" spans="4:18" ht="13.5">
      <c r="D51" t="s">
        <v>25</v>
      </c>
      <c r="E51">
        <v>150</v>
      </c>
      <c r="F51" s="10"/>
      <c r="G51" s="11"/>
      <c r="H51" s="11"/>
      <c r="I51" s="11"/>
      <c r="J51" s="10"/>
      <c r="K51" s="10"/>
      <c r="L51" s="11"/>
      <c r="M51" s="12"/>
      <c r="N51" s="13"/>
      <c r="O51" s="13"/>
      <c r="P51" s="10"/>
      <c r="Q51" s="11"/>
      <c r="R51" s="11"/>
    </row>
    <row r="52" spans="4:18" ht="13.5">
      <c r="D52" t="s">
        <v>61</v>
      </c>
      <c r="E52">
        <f>SUM(E42:E50)</f>
        <v>46.46</v>
      </c>
      <c r="F52" s="10">
        <f aca="true" t="shared" si="3" ref="F52:R52">SUM(F42:F50)</f>
        <v>21.6484</v>
      </c>
      <c r="G52" s="11">
        <f t="shared" si="3"/>
        <v>0.9612400000000001</v>
      </c>
      <c r="H52" s="11">
        <f t="shared" si="3"/>
        <v>0.23068</v>
      </c>
      <c r="I52" s="11">
        <f t="shared" si="3"/>
        <v>3.8847200000000006</v>
      </c>
      <c r="J52" s="10">
        <f t="shared" si="3"/>
        <v>418.964</v>
      </c>
      <c r="K52" s="10">
        <f t="shared" si="3"/>
        <v>4.950399999999999</v>
      </c>
      <c r="L52" s="11">
        <f t="shared" si="3"/>
        <v>0.18508000000000002</v>
      </c>
      <c r="M52" s="12">
        <f t="shared" si="3"/>
        <v>76.0328</v>
      </c>
      <c r="N52" s="13">
        <f t="shared" si="3"/>
        <v>0.049544</v>
      </c>
      <c r="O52" s="13">
        <f t="shared" si="3"/>
        <v>0.049392000000000005</v>
      </c>
      <c r="P52" s="10">
        <f t="shared" si="3"/>
        <v>2.2104000000000004</v>
      </c>
      <c r="Q52" s="11">
        <f t="shared" si="3"/>
        <v>1.2722000000000002</v>
      </c>
      <c r="R52" s="11">
        <f t="shared" si="3"/>
        <v>1.0666600000000002</v>
      </c>
    </row>
    <row r="53" spans="2:18" ht="13.5">
      <c r="B53" s="1" t="s">
        <v>62</v>
      </c>
      <c r="C53" s="1">
        <v>16040</v>
      </c>
      <c r="D53" t="s">
        <v>63</v>
      </c>
      <c r="E53">
        <v>25</v>
      </c>
      <c r="F53" s="10">
        <f>'[1]16'!G$41*$E53/100</f>
        <v>0</v>
      </c>
      <c r="G53" s="11">
        <f>'[1]16'!I$41*$E53/100</f>
        <v>0</v>
      </c>
      <c r="H53" s="11">
        <f>'[1]16'!J$41*$E53/100</f>
        <v>0</v>
      </c>
      <c r="I53" s="11">
        <f>'[1]16'!K$41*$E53/100</f>
        <v>0.025</v>
      </c>
      <c r="J53" s="10">
        <f>'[1]16'!M$41*$E53/100</f>
        <v>0.25</v>
      </c>
      <c r="K53" s="10">
        <f>'[1]16'!O$41*$E53/100</f>
        <v>0.5</v>
      </c>
      <c r="L53" s="11">
        <f>'[1]16'!R$41*$E53/100</f>
        <v>0</v>
      </c>
      <c r="M53" s="12">
        <f>'[1]16'!AA$41*$E53/100</f>
        <v>0</v>
      </c>
      <c r="N53" s="13">
        <f>'[1]16'!AI$41*$E53/100</f>
        <v>0</v>
      </c>
      <c r="O53" s="13">
        <f>'[1]16'!AJ$41*$E53/100</f>
        <v>0.005</v>
      </c>
      <c r="P53" s="10">
        <f>'[1]16'!AP$41*$E53/100</f>
        <v>0</v>
      </c>
      <c r="Q53" s="11">
        <f>'[1]16'!AW$41*$E53/100</f>
        <v>0</v>
      </c>
      <c r="R53" s="11">
        <f>'[1]16'!AX$41*$E53/100</f>
        <v>0</v>
      </c>
    </row>
    <row r="54" spans="3:18" ht="13.5">
      <c r="C54" s="1">
        <v>4053</v>
      </c>
      <c r="D54" t="s">
        <v>64</v>
      </c>
      <c r="E54">
        <v>50</v>
      </c>
      <c r="F54" s="10">
        <f>'[1]4'!G$58*$E54/100</f>
        <v>32</v>
      </c>
      <c r="G54" s="11">
        <f>'[1]4'!I$58*$E54/100</f>
        <v>1.6</v>
      </c>
      <c r="H54" s="11">
        <f>'[1]4'!J$58*$E54/100</f>
        <v>1.8</v>
      </c>
      <c r="I54" s="11">
        <f>'[1]4'!K$58*$E54/100</f>
        <v>2.4</v>
      </c>
      <c r="J54" s="10">
        <f>'[1]4'!M$58*$E54/100</f>
        <v>25</v>
      </c>
      <c r="K54" s="10">
        <f>'[1]4'!O$58*$E54/100</f>
        <v>15.5</v>
      </c>
      <c r="L54" s="11">
        <f>'[1]4'!R$58*$E54/100</f>
        <v>0.6</v>
      </c>
      <c r="M54" s="12">
        <f>'[1]4'!AA$58*$E54/100</f>
        <v>0</v>
      </c>
      <c r="N54" s="13">
        <f>'[1]4'!AI$58*$E54/100</f>
        <v>0.035</v>
      </c>
      <c r="O54" s="13">
        <f>'[1]4'!AJ$58*$E54/100</f>
        <v>0.01</v>
      </c>
      <c r="P54" s="10">
        <f>'[1]4'!AP$58*$E54/100</f>
        <v>0</v>
      </c>
      <c r="Q54" s="11">
        <f>'[1]4'!AW$58*$E54/100</f>
        <v>0.15</v>
      </c>
      <c r="R54" s="11">
        <f>'[1]4'!AX$58*$E54/100</f>
        <v>0.05</v>
      </c>
    </row>
    <row r="55" spans="3:18" ht="13.5">
      <c r="C55" s="1">
        <v>13003</v>
      </c>
      <c r="D55" t="s">
        <v>65</v>
      </c>
      <c r="E55">
        <v>25</v>
      </c>
      <c r="F55" s="10">
        <f>'[1]13'!G$4*$E55/100</f>
        <v>16.75</v>
      </c>
      <c r="G55" s="11">
        <f>'[1]13'!I$4*$E55/100</f>
        <v>0.825</v>
      </c>
      <c r="H55" s="11">
        <f>'[1]13'!J$4*$E55/100</f>
        <v>0.95</v>
      </c>
      <c r="I55" s="11">
        <f>'[1]13'!K$4*$E55/100</f>
        <v>1.2</v>
      </c>
      <c r="J55" s="10">
        <f>'[1]13'!M$4*$E55/100</f>
        <v>10.25</v>
      </c>
      <c r="K55" s="10">
        <f>'[1]13'!O$4*$E55/100</f>
        <v>27.5</v>
      </c>
      <c r="L55" s="11">
        <f>'[1]13'!R$4*$E55/100</f>
        <v>0.005</v>
      </c>
      <c r="M55" s="12">
        <f>'[1]13'!AA$4*$E55/100</f>
        <v>9.5</v>
      </c>
      <c r="N55" s="13">
        <f>'[1]13'!AI$4*$E55/100</f>
        <v>0.01</v>
      </c>
      <c r="O55" s="13">
        <f>'[1]13'!AJ$4*$E55/100</f>
        <v>0.0375</v>
      </c>
      <c r="P55" s="10">
        <f>'[1]13'!AP$4*$E55/100</f>
        <v>0.25</v>
      </c>
      <c r="Q55" s="11">
        <f>'[1]13'!AW$4*$E55/100</f>
        <v>0</v>
      </c>
      <c r="R55" s="11">
        <f>'[1]13'!AX$4*$E55/100</f>
        <v>0.025</v>
      </c>
    </row>
    <row r="56" spans="3:18" ht="13.5">
      <c r="C56" s="1">
        <v>11198</v>
      </c>
      <c r="D56" t="s">
        <v>66</v>
      </c>
      <c r="E56">
        <v>3</v>
      </c>
      <c r="F56" s="10">
        <f>'[1]11'!G$199*$E56/100</f>
        <v>10.32</v>
      </c>
      <c r="G56" s="11">
        <f>'[1]11'!I$199*$E56/100</f>
        <v>2.6279999999999997</v>
      </c>
      <c r="H56" s="11">
        <f>'[1]11'!J$199*$E56/100</f>
        <v>0.009</v>
      </c>
      <c r="I56" s="11">
        <f>'[1]11'!K$199*$E56/100</f>
        <v>0</v>
      </c>
      <c r="J56" s="10">
        <f>'[1]11'!M$199*$E56/100</f>
        <v>7.8</v>
      </c>
      <c r="K56" s="10">
        <f>'[1]11'!O$199*$E56/100</f>
        <v>0.48</v>
      </c>
      <c r="L56" s="11">
        <f>'[1]11'!R$199*$E56/100</f>
        <v>0.020999999999999998</v>
      </c>
      <c r="M56" s="12">
        <f>'[1]11'!AA$199*$E56/100</f>
        <v>0</v>
      </c>
      <c r="N56" s="13">
        <f>'[1]11'!AI$199*$E56/100</f>
        <v>0</v>
      </c>
      <c r="O56" s="13">
        <f>'[1]11'!AJ$199*$E56/100</f>
        <v>0</v>
      </c>
      <c r="P56" s="10">
        <f>'[1]11'!AP$199*$E56/100</f>
        <v>0</v>
      </c>
      <c r="Q56" s="11">
        <f>'[1]11'!AW$199*$E56/100</f>
        <v>0</v>
      </c>
      <c r="R56" s="11">
        <f>'[1]11'!AX$199*$E56/100</f>
        <v>0.020999999999999998</v>
      </c>
    </row>
    <row r="57" spans="4:5" ht="13.5">
      <c r="D57" t="s">
        <v>25</v>
      </c>
      <c r="E57">
        <v>10</v>
      </c>
    </row>
    <row r="58" spans="3:18" ht="13.5">
      <c r="C58" s="1">
        <v>3001</v>
      </c>
      <c r="D58" t="s">
        <v>67</v>
      </c>
      <c r="E58">
        <v>7</v>
      </c>
      <c r="F58" s="10">
        <f>'[1]3'!G$2*$E58/100</f>
        <v>24.78</v>
      </c>
      <c r="G58" s="11">
        <f>'[1]3'!I$2*$E58/100</f>
        <v>0.11900000000000001</v>
      </c>
      <c r="H58" s="11">
        <f>'[1]3'!J$2*$E58/100</f>
        <v>0</v>
      </c>
      <c r="I58" s="11">
        <f>'[1]3'!K$2*$E58/100</f>
        <v>6.279</v>
      </c>
      <c r="J58" s="10">
        <f>'[1]3'!M$2*$E58/100</f>
        <v>1.89</v>
      </c>
      <c r="K58" s="10">
        <f>'[1]3'!O$2*$E58/100</f>
        <v>16.8</v>
      </c>
      <c r="L58" s="11">
        <f>'[1]3'!R$2*$E58/100</f>
        <v>0.32899999999999996</v>
      </c>
      <c r="M58" s="12">
        <f>'[1]3'!AA$2*$E58/100</f>
        <v>0</v>
      </c>
      <c r="N58" s="13">
        <f>'[1]3'!AI$2*$E58/100</f>
        <v>0.0035000000000000005</v>
      </c>
      <c r="O58" s="13">
        <f>'[1]3'!AJ$2*$E58/100</f>
        <v>0.004900000000000001</v>
      </c>
      <c r="P58" s="10">
        <f>'[1]3'!AP$2*$E58/100</f>
        <v>0</v>
      </c>
      <c r="Q58" s="11">
        <f>'[1]3'!AW$2*$E58/100</f>
        <v>0</v>
      </c>
      <c r="R58" s="11">
        <f>'[1]3'!AX$2*$E58/100</f>
        <v>0.007000000000000001</v>
      </c>
    </row>
    <row r="59" spans="4:5" ht="13.5">
      <c r="D59" t="s">
        <v>25</v>
      </c>
      <c r="E59">
        <v>5</v>
      </c>
    </row>
    <row r="60" spans="4:5" ht="13.5">
      <c r="D60" t="s">
        <v>68</v>
      </c>
      <c r="E60">
        <v>0.1</v>
      </c>
    </row>
    <row r="61" spans="4:5" ht="13.5">
      <c r="D61" t="s">
        <v>69</v>
      </c>
      <c r="E61">
        <v>0.1</v>
      </c>
    </row>
    <row r="62" spans="4:18" ht="13.5">
      <c r="D62" t="s">
        <v>70</v>
      </c>
      <c r="E62">
        <f>SUM(E53:E58)</f>
        <v>120</v>
      </c>
      <c r="F62" s="10">
        <f aca="true" t="shared" si="4" ref="F62:R62">SUM(F53:F58)</f>
        <v>83.85</v>
      </c>
      <c r="G62" s="11">
        <f t="shared" si="4"/>
        <v>5.171999999999999</v>
      </c>
      <c r="H62" s="11">
        <f t="shared" si="4"/>
        <v>2.759</v>
      </c>
      <c r="I62" s="11">
        <f t="shared" si="4"/>
        <v>9.904</v>
      </c>
      <c r="J62" s="10">
        <f t="shared" si="4"/>
        <v>45.19</v>
      </c>
      <c r="K62" s="10">
        <f t="shared" si="4"/>
        <v>60.78</v>
      </c>
      <c r="L62" s="11">
        <f t="shared" si="4"/>
        <v>0.955</v>
      </c>
      <c r="M62" s="12">
        <f t="shared" si="4"/>
        <v>9.5</v>
      </c>
      <c r="N62" s="13">
        <f t="shared" si="4"/>
        <v>0.04850000000000001</v>
      </c>
      <c r="O62" s="13">
        <f t="shared" si="4"/>
        <v>0.0574</v>
      </c>
      <c r="P62" s="10">
        <f t="shared" si="4"/>
        <v>0.25</v>
      </c>
      <c r="Q62" s="11">
        <f t="shared" si="4"/>
        <v>0.15</v>
      </c>
      <c r="R62" s="11">
        <f t="shared" si="4"/>
        <v>0.10300000000000001</v>
      </c>
    </row>
    <row r="63" spans="4:18" ht="13.5">
      <c r="D63" t="s">
        <v>71</v>
      </c>
      <c r="E63">
        <f>SUM(E4:E20,E22:E33,E35:E40,E42:E51,E53:E58)</f>
        <v>914.58</v>
      </c>
      <c r="F63" s="10">
        <f aca="true" t="shared" si="5" ref="F63:R63">SUM(F4:F20,F22:F33,F35:F40,F42:F51,F53:F58)</f>
        <v>772.9475999999999</v>
      </c>
      <c r="G63" s="11">
        <f t="shared" si="5"/>
        <v>28.488859999999995</v>
      </c>
      <c r="H63" s="11">
        <f t="shared" si="5"/>
        <v>20.79132</v>
      </c>
      <c r="I63" s="11">
        <f t="shared" si="5"/>
        <v>110.67548</v>
      </c>
      <c r="J63" s="10">
        <f t="shared" si="5"/>
        <v>1519.351</v>
      </c>
      <c r="K63" s="10">
        <f t="shared" si="5"/>
        <v>172.30740000000003</v>
      </c>
      <c r="L63" s="11">
        <f t="shared" si="5"/>
        <v>4.1809199999999995</v>
      </c>
      <c r="M63" s="12">
        <f t="shared" si="5"/>
        <v>265.3822</v>
      </c>
      <c r="N63" s="13">
        <f t="shared" si="5"/>
        <v>0.35726600000000003</v>
      </c>
      <c r="O63" s="13">
        <f t="shared" si="5"/>
        <v>0.43687800000000004</v>
      </c>
      <c r="P63" s="10">
        <f t="shared" si="5"/>
        <v>55.1506</v>
      </c>
      <c r="Q63" s="11">
        <f t="shared" si="5"/>
        <v>6.8552</v>
      </c>
      <c r="R63" s="11">
        <f t="shared" si="5"/>
        <v>3.841179999999999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kyusyoku</dc:creator>
  <cp:keywords/>
  <dc:description/>
  <cp:lastModifiedBy>kyusyoku</cp:lastModifiedBy>
  <dcterms:created xsi:type="dcterms:W3CDTF">2008-09-03T09:50:55Z</dcterms:created>
  <dcterms:modified xsi:type="dcterms:W3CDTF">2008-09-03T09:51:11Z</dcterms:modified>
  <cp:category/>
  <cp:version/>
  <cp:contentType/>
  <cp:contentStatus/>
</cp:coreProperties>
</file>