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5120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<sst xmlns="http://schemas.openxmlformats.org/spreadsheetml/2006/main" count="79" uniqueCount="68">
  <si>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</si>
  <si>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</si>
  <si>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</si>
  <si>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</si>
  <si>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</si>
  <si>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</si>
  <si>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</si>
  <si>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</si>
  <si>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</si>
  <si>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</si>
  <si>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</si>
  <si>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</si>
  <si>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</si>
  <si>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</si>
  <si>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</si>
  <si>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</si>
  <si>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</si>
  <si>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</si>
  <si>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</si>
  <si>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</si>
  <si>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</si>
  <si>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</si>
  <si>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</si>
  <si>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サツマイモご飯</t>
  </si>
  <si>
    <t>米・精白米（水稲）</t>
  </si>
  <si>
    <t>米・玄米（水稲）</t>
  </si>
  <si>
    <t>さつまいも-生</t>
  </si>
  <si>
    <t>ごま-いり</t>
  </si>
  <si>
    <t>水</t>
  </si>
  <si>
    <t>Σ合計(4-7)</t>
  </si>
  <si>
    <t>鶏の竜田揚げ</t>
  </si>
  <si>
    <t>若鶏・もも、皮なし-生</t>
  </si>
  <si>
    <t>しょうが・根茎-生</t>
  </si>
  <si>
    <t>清酒・上撰</t>
  </si>
  <si>
    <t>こいくちしょうゆ</t>
  </si>
  <si>
    <t>じゃがいもでん粉</t>
  </si>
  <si>
    <t>調合油</t>
  </si>
  <si>
    <t>レタス・サニーレタス・葉-生</t>
  </si>
  <si>
    <t>レモン・全果-生</t>
  </si>
  <si>
    <t>ﾄﾏﾄ・ﾐﾆﾄﾏﾄ-生</t>
  </si>
  <si>
    <t>Σ合計(10-18)</t>
  </si>
  <si>
    <t>ごぼうと小松菜の和え物</t>
  </si>
  <si>
    <t>ごぼう・根-生</t>
  </si>
  <si>
    <t>こまつな・葉-生</t>
  </si>
  <si>
    <t>カットわかめ</t>
  </si>
  <si>
    <t>にんにく・りん茎-生</t>
  </si>
  <si>
    <t>かいわれ大根・芽生え-生</t>
  </si>
  <si>
    <t>ごま油</t>
  </si>
  <si>
    <t>とうがらし・粉</t>
  </si>
  <si>
    <t>けし-乾</t>
  </si>
  <si>
    <t>Σ合計(20-28)</t>
  </si>
  <si>
    <t>卵入りみそ汁</t>
  </si>
  <si>
    <t>にんじん・根、皮むき-生</t>
  </si>
  <si>
    <t>しめじ・ぶなしめじ-生</t>
  </si>
  <si>
    <t>根深ねぎ・葉、軟白-生</t>
  </si>
  <si>
    <t>鶏卵・全卵-生</t>
  </si>
  <si>
    <t>かつお・昆布だし</t>
  </si>
  <si>
    <t>米みそ・淡色辛みそ</t>
  </si>
  <si>
    <t>Σ合計(30-35)</t>
  </si>
  <si>
    <t>みかんとパインの牛乳かん</t>
  </si>
  <si>
    <t>てんぐさ・寒天</t>
  </si>
  <si>
    <t>普通牛乳</t>
  </si>
  <si>
    <t>車糖・上白糖</t>
  </si>
  <si>
    <t>温州みかん・缶詰・果肉</t>
  </si>
  <si>
    <t>パインアップル・缶詰</t>
  </si>
  <si>
    <t>ミント</t>
  </si>
  <si>
    <t>Σ合計(37-42)</t>
  </si>
  <si>
    <t>Σ合計(4-42)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</si>
</sst>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18">
          <cell r="G18">
            <v>567</v>
          </cell>
          <cell r="I18">
            <v>19.3</v>
          </cell>
          <cell r="J18">
            <v>49.1</v>
          </cell>
          <cell r="K18">
            <v>21.8</v>
          </cell>
          <cell r="M18">
            <v>4</v>
          </cell>
          <cell r="O18">
            <v>1700</v>
          </cell>
          <cell r="R18">
            <v>22.6</v>
          </cell>
          <cell r="AA18">
            <v>2</v>
          </cell>
          <cell r="AI18">
            <v>1.61</v>
          </cell>
          <cell r="AJ18">
            <v>0.2</v>
          </cell>
          <cell r="AP18">
            <v>0</v>
          </cell>
          <cell r="AW18">
            <v>16.5</v>
          </cell>
          <cell r="AX18">
            <v>0</v>
          </cell>
        </row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37">
          <cell r="G137">
            <v>21</v>
          </cell>
          <cell r="I137">
            <v>2.1</v>
          </cell>
          <cell r="J137">
            <v>0.5</v>
          </cell>
          <cell r="K137">
            <v>3.3</v>
          </cell>
          <cell r="M137">
            <v>5</v>
          </cell>
          <cell r="O137">
            <v>54</v>
          </cell>
          <cell r="R137">
            <v>0.5</v>
          </cell>
          <cell r="AA137">
            <v>160</v>
          </cell>
          <cell r="AI137">
            <v>0.08</v>
          </cell>
          <cell r="AJ137">
            <v>0.13</v>
          </cell>
          <cell r="AP137">
            <v>47</v>
          </cell>
          <cell r="AW137">
            <v>1.9</v>
          </cell>
          <cell r="AX137">
            <v>0</v>
          </cell>
        </row>
        <row r="195">
          <cell r="G195">
            <v>29</v>
          </cell>
          <cell r="I195">
            <v>1.1</v>
          </cell>
          <cell r="J195">
            <v>0.1</v>
          </cell>
          <cell r="K195">
            <v>7.2</v>
          </cell>
          <cell r="M195">
            <v>4</v>
          </cell>
          <cell r="O195">
            <v>12</v>
          </cell>
          <cell r="R195">
            <v>0.4</v>
          </cell>
          <cell r="AA195">
            <v>80</v>
          </cell>
          <cell r="AI195">
            <v>0.07</v>
          </cell>
          <cell r="AJ195">
            <v>0.05</v>
          </cell>
          <cell r="AP195">
            <v>32</v>
          </cell>
          <cell r="AW195">
            <v>1.4</v>
          </cell>
          <cell r="AX195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337">
          <cell r="G337">
            <v>16</v>
          </cell>
          <cell r="I337">
            <v>1.2</v>
          </cell>
          <cell r="J337">
            <v>0.2</v>
          </cell>
          <cell r="K337">
            <v>3.2</v>
          </cell>
          <cell r="M337">
            <v>4</v>
          </cell>
          <cell r="O337">
            <v>66</v>
          </cell>
          <cell r="R337">
            <v>1.8</v>
          </cell>
          <cell r="AA337">
            <v>170</v>
          </cell>
          <cell r="AI337">
            <v>0.1</v>
          </cell>
          <cell r="AJ337">
            <v>0.1</v>
          </cell>
          <cell r="AP337">
            <v>17</v>
          </cell>
          <cell r="AW337">
            <v>2</v>
          </cell>
          <cell r="AX337">
            <v>0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  <row r="112">
          <cell r="G112">
            <v>84</v>
          </cell>
          <cell r="I112">
            <v>0.4</v>
          </cell>
          <cell r="J112">
            <v>0.1</v>
          </cell>
          <cell r="K112">
            <v>20.3</v>
          </cell>
          <cell r="M112">
            <v>1</v>
          </cell>
          <cell r="O112">
            <v>7</v>
          </cell>
          <cell r="R112">
            <v>0.3</v>
          </cell>
          <cell r="AA112">
            <v>1</v>
          </cell>
          <cell r="AI112">
            <v>0.07</v>
          </cell>
          <cell r="AJ112">
            <v>0.01</v>
          </cell>
          <cell r="AP112">
            <v>7</v>
          </cell>
          <cell r="AW112">
            <v>0.5</v>
          </cell>
          <cell r="AX112">
            <v>0</v>
          </cell>
        </row>
        <row r="169">
          <cell r="G169">
            <v>54</v>
          </cell>
          <cell r="I169">
            <v>0.9</v>
          </cell>
          <cell r="J169">
            <v>0.7</v>
          </cell>
          <cell r="K169">
            <v>12.5</v>
          </cell>
          <cell r="M169">
            <v>4</v>
          </cell>
          <cell r="O169">
            <v>67</v>
          </cell>
          <cell r="R169">
            <v>0.2</v>
          </cell>
          <cell r="AA169">
            <v>2</v>
          </cell>
          <cell r="AI169">
            <v>0.07</v>
          </cell>
          <cell r="AJ169">
            <v>0.07</v>
          </cell>
          <cell r="AP169">
            <v>100</v>
          </cell>
          <cell r="AW169">
            <v>4.9</v>
          </cell>
          <cell r="AX169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  <row r="45">
          <cell r="G45">
            <v>138</v>
          </cell>
          <cell r="I45">
            <v>18</v>
          </cell>
          <cell r="J45">
            <v>4</v>
          </cell>
          <cell r="K45">
            <v>41.8</v>
          </cell>
          <cell r="M45">
            <v>9500</v>
          </cell>
          <cell r="O45">
            <v>820</v>
          </cell>
          <cell r="R45">
            <v>6.1</v>
          </cell>
          <cell r="AA45">
            <v>150</v>
          </cell>
          <cell r="AI45">
            <v>0.05</v>
          </cell>
          <cell r="AJ45">
            <v>0.07</v>
          </cell>
          <cell r="AP45">
            <v>0</v>
          </cell>
          <cell r="AW45">
            <v>35.6</v>
          </cell>
          <cell r="AX45">
            <v>24.1</v>
          </cell>
        </row>
      </sheetData>
      <sheetData sheetId="11">
        <row r="225">
          <cell r="G225">
            <v>116</v>
          </cell>
          <cell r="I225">
            <v>18.8</v>
          </cell>
          <cell r="J225">
            <v>3.9</v>
          </cell>
          <cell r="K225">
            <v>0</v>
          </cell>
          <cell r="M225">
            <v>69</v>
          </cell>
          <cell r="O225">
            <v>5</v>
          </cell>
          <cell r="R225">
            <v>0.7</v>
          </cell>
          <cell r="AA225">
            <v>18</v>
          </cell>
          <cell r="AI225">
            <v>0.08</v>
          </cell>
          <cell r="AJ225">
            <v>0.22</v>
          </cell>
          <cell r="AP225">
            <v>4</v>
          </cell>
          <cell r="AW225">
            <v>0</v>
          </cell>
          <cell r="AX225">
            <v>0.2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  <row r="75">
          <cell r="G75">
            <v>419</v>
          </cell>
          <cell r="I75">
            <v>16.2</v>
          </cell>
          <cell r="J75">
            <v>9.7</v>
          </cell>
          <cell r="K75">
            <v>66.8</v>
          </cell>
          <cell r="M75">
            <v>4</v>
          </cell>
          <cell r="O75">
            <v>110</v>
          </cell>
          <cell r="R75">
            <v>12.1</v>
          </cell>
          <cell r="AA75">
            <v>720</v>
          </cell>
          <cell r="AI75">
            <v>0.43</v>
          </cell>
          <cell r="AJ75">
            <v>1.15</v>
          </cell>
          <cell r="AP75">
            <v>0</v>
          </cell>
          <cell r="AX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B1">
      <pane xSplit="2" ySplit="3" topLeftCell="D3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F25" sqref="F25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30</v>
      </c>
      <c r="F4" s="10">
        <f>'[1]1'!G$79*$E4/100</f>
        <v>106.8</v>
      </c>
      <c r="G4" s="11">
        <f>'[1]1'!I$79*$E4/100</f>
        <v>1.83</v>
      </c>
      <c r="H4" s="11">
        <f>'[1]1'!J$79*$E4/100</f>
        <v>0.27</v>
      </c>
      <c r="I4" s="11">
        <f>'[1]1'!K$79*$E4/100</f>
        <v>23.13</v>
      </c>
      <c r="J4" s="10">
        <f>'[1]1'!M$79*$E4/100</f>
        <v>0.3</v>
      </c>
      <c r="K4" s="10">
        <f>'[1]1'!O$79*$E4/100</f>
        <v>1.5</v>
      </c>
      <c r="L4" s="11">
        <f>'[1]1'!R$79*$E4/100</f>
        <v>0.24</v>
      </c>
      <c r="M4" s="12">
        <f>'[1]1'!AA$79*$E4/100</f>
        <v>0</v>
      </c>
      <c r="N4" s="13">
        <f>'[1]1'!AI$79*$E4/100</f>
        <v>0.024</v>
      </c>
      <c r="O4" s="13">
        <f>'[1]1'!AJ$79*$E4/100</f>
        <v>0.006</v>
      </c>
      <c r="P4" s="10">
        <f>'[1]1'!AP$79*$E4/100</f>
        <v>0</v>
      </c>
      <c r="Q4" s="11">
        <f>'[1]1'!AW$79*$E4/100</f>
        <v>0.15</v>
      </c>
      <c r="R4" s="11">
        <f>'[1]1'!AX$79*$E4/100</f>
        <v>0</v>
      </c>
    </row>
    <row r="5" spans="1:18" ht="15">
      <c r="A5"/>
      <c r="B5"/>
      <c r="C5" s="1">
        <v>1080</v>
      </c>
      <c r="D5" t="s">
        <v>25</v>
      </c>
      <c r="E5">
        <v>30</v>
      </c>
      <c r="F5" s="10">
        <f>'[1]1'!G$76*$E5/100</f>
        <v>105</v>
      </c>
      <c r="G5" s="11">
        <f>'[1]1'!I$76*$E5/100</f>
        <v>2.04</v>
      </c>
      <c r="H5" s="11">
        <f>'[1]1'!J$76*$E5/100</f>
        <v>0.81</v>
      </c>
      <c r="I5" s="11">
        <f>'[1]1'!K$76*$E5/100</f>
        <v>22.14</v>
      </c>
      <c r="J5" s="10">
        <f>'[1]1'!M$76*$E5/100</f>
        <v>0.3</v>
      </c>
      <c r="K5" s="10">
        <f>'[1]1'!O$76*$E5/100</f>
        <v>2.7</v>
      </c>
      <c r="L5" s="11">
        <f>'[1]1'!R$76*$E5/100</f>
        <v>0.63</v>
      </c>
      <c r="M5" s="12">
        <f>'[1]1'!AA$76*$E5/100</f>
        <v>0</v>
      </c>
      <c r="N5" s="13">
        <f>'[1]1'!AI$76*$E5/100</f>
        <v>0.12299999999999998</v>
      </c>
      <c r="O5" s="13">
        <f>'[1]1'!AJ$76*$E5/100</f>
        <v>0.012</v>
      </c>
      <c r="P5" s="10">
        <f>'[1]1'!AP$76*$E5/100</f>
        <v>0</v>
      </c>
      <c r="Q5" s="11">
        <f>'[1]1'!AW$76*$E5/100</f>
        <v>0.9</v>
      </c>
      <c r="R5" s="11">
        <f>'[1]1'!AX$76*$E5/100</f>
        <v>0</v>
      </c>
    </row>
    <row r="6" spans="1:18" ht="15">
      <c r="A6"/>
      <c r="B6"/>
      <c r="C6" s="1">
        <v>2006</v>
      </c>
      <c r="D6" t="s">
        <v>26</v>
      </c>
      <c r="E6">
        <v>40</v>
      </c>
      <c r="F6" s="10">
        <f>'[1]2'!G$7*$E6/100</f>
        <v>52.8</v>
      </c>
      <c r="G6" s="11">
        <f>'[1]2'!I$7*$E6/100</f>
        <v>0.48</v>
      </c>
      <c r="H6" s="11">
        <f>'[1]2'!J$7*$E6/100</f>
        <v>0.08</v>
      </c>
      <c r="I6" s="11">
        <f>'[1]2'!K$7*$E6/100</f>
        <v>12.6</v>
      </c>
      <c r="J6" s="10">
        <f>'[1]2'!M$7*$E6/100</f>
        <v>1.6</v>
      </c>
      <c r="K6" s="10">
        <f>'[1]2'!O$7*$E6/100</f>
        <v>16</v>
      </c>
      <c r="L6" s="11">
        <f>'[1]2'!R$7*$E6/100</f>
        <v>0.28</v>
      </c>
      <c r="M6" s="12">
        <f>'[1]2'!AA$7*$E6/100</f>
        <v>0.8</v>
      </c>
      <c r="N6" s="13">
        <f>'[1]2'!AI$7*$E6/100</f>
        <v>0.044000000000000004</v>
      </c>
      <c r="O6" s="13">
        <f>'[1]2'!AJ$7*$E6/100</f>
        <v>0.012</v>
      </c>
      <c r="P6" s="10">
        <f>'[1]2'!AP$7*$E6/100</f>
        <v>11.6</v>
      </c>
      <c r="Q6" s="11">
        <f>'[1]2'!AW$7*$E6/100</f>
        <v>0.92</v>
      </c>
      <c r="R6" s="11">
        <f>'[1]2'!AX$7*$E6/100</f>
        <v>0</v>
      </c>
    </row>
    <row r="7" spans="1:18" ht="15">
      <c r="A7"/>
      <c r="B7"/>
      <c r="C7" s="1">
        <v>5018</v>
      </c>
      <c r="D7" t="s">
        <v>27</v>
      </c>
      <c r="E7">
        <v>1.5</v>
      </c>
      <c r="F7" s="10">
        <f>'[1]5'!G$21*$E7/100</f>
        <v>8.985</v>
      </c>
      <c r="G7" s="11">
        <f>'[1]5'!I$21*$E7/100</f>
        <v>0.30450000000000005</v>
      </c>
      <c r="H7" s="11">
        <f>'[1]5'!J$21*$E7/100</f>
        <v>0.8130000000000002</v>
      </c>
      <c r="I7" s="11">
        <f>'[1]5'!K$21*$E7/100</f>
        <v>0.2775</v>
      </c>
      <c r="J7" s="10">
        <f>'[1]5'!M$21*$E7/100</f>
        <v>0.03</v>
      </c>
      <c r="K7" s="10">
        <f>'[1]5'!O$21*$E7/100</f>
        <v>18</v>
      </c>
      <c r="L7" s="11">
        <f>'[1]5'!R$21*$E7/100</f>
        <v>0.14850000000000002</v>
      </c>
      <c r="M7" s="12">
        <f>'[1]5'!AA$21*$E7/100</f>
        <v>0.015</v>
      </c>
      <c r="N7" s="13">
        <f>'[1]5'!AI$21*$E7/100</f>
        <v>0.00735</v>
      </c>
      <c r="O7" s="13">
        <f>'[1]5'!AJ$21*$E7/100</f>
        <v>0.0034500000000000004</v>
      </c>
      <c r="P7" s="10">
        <f>'[1]5'!AP$21*$E7/100</f>
        <v>0</v>
      </c>
      <c r="Q7" s="11">
        <f>'[1]5'!AW$21*$E7/100</f>
        <v>0.18899999999999997</v>
      </c>
      <c r="R7" s="11">
        <f>'[1]5'!AX$21*$E7/100</f>
        <v>0</v>
      </c>
    </row>
    <row r="8" spans="1:18" ht="15">
      <c r="A8"/>
      <c r="B8"/>
      <c r="D8" t="s">
        <v>28</v>
      </c>
      <c r="E8">
        <v>84</v>
      </c>
      <c r="F8" s="10"/>
      <c r="G8" s="11"/>
      <c r="H8" s="11"/>
      <c r="I8" s="11"/>
      <c r="J8" s="10"/>
      <c r="K8" s="10"/>
      <c r="L8" s="11"/>
      <c r="M8" s="12"/>
      <c r="N8" s="13"/>
      <c r="O8" s="13"/>
      <c r="P8" s="10"/>
      <c r="Q8" s="11"/>
      <c r="R8" s="11"/>
    </row>
    <row r="9" spans="1:18" ht="15">
      <c r="A9"/>
      <c r="B9"/>
      <c r="D9" t="s">
        <v>29</v>
      </c>
      <c r="E9">
        <f>SUM(E4:E7)</f>
        <v>101.5</v>
      </c>
      <c r="F9" s="10">
        <f aca="true" t="shared" si="0" ref="F9:R9">SUM(F4:F7)</f>
        <v>273.58500000000004</v>
      </c>
      <c r="G9" s="11">
        <f t="shared" si="0"/>
        <v>4.6545</v>
      </c>
      <c r="H9" s="11">
        <f t="shared" si="0"/>
        <v>1.9730000000000003</v>
      </c>
      <c r="I9" s="11">
        <f t="shared" si="0"/>
        <v>58.1475</v>
      </c>
      <c r="J9" s="10">
        <f t="shared" si="0"/>
        <v>2.23</v>
      </c>
      <c r="K9" s="10">
        <f t="shared" si="0"/>
        <v>38.2</v>
      </c>
      <c r="L9" s="11">
        <f t="shared" si="0"/>
        <v>1.2985</v>
      </c>
      <c r="M9" s="12">
        <f t="shared" si="0"/>
        <v>0.8150000000000001</v>
      </c>
      <c r="N9" s="13">
        <f t="shared" si="0"/>
        <v>0.19835</v>
      </c>
      <c r="O9" s="13">
        <f t="shared" si="0"/>
        <v>0.03345</v>
      </c>
      <c r="P9" s="10">
        <f t="shared" si="0"/>
        <v>11.6</v>
      </c>
      <c r="Q9" s="11">
        <f t="shared" si="0"/>
        <v>2.1590000000000003</v>
      </c>
      <c r="R9" s="11">
        <f t="shared" si="0"/>
        <v>0</v>
      </c>
    </row>
    <row r="10" spans="1:18" ht="15">
      <c r="A10"/>
      <c r="B10" t="s">
        <v>30</v>
      </c>
      <c r="C10" s="1">
        <v>11224</v>
      </c>
      <c r="D10" t="s">
        <v>31</v>
      </c>
      <c r="E10">
        <v>75</v>
      </c>
      <c r="F10" s="10">
        <f>'[1]11'!G$225*$E10/100</f>
        <v>87</v>
      </c>
      <c r="G10" s="11">
        <f>'[1]11'!I$225*$E10/100</f>
        <v>14.1</v>
      </c>
      <c r="H10" s="11">
        <f>'[1]11'!J$225*$E10/100</f>
        <v>2.925</v>
      </c>
      <c r="I10" s="11">
        <f>'[1]11'!K$225*$E10/100</f>
        <v>0</v>
      </c>
      <c r="J10" s="10">
        <f>'[1]11'!M$225*$E10/100</f>
        <v>51.75</v>
      </c>
      <c r="K10" s="10">
        <f>'[1]11'!O$225*$E10/100</f>
        <v>3.75</v>
      </c>
      <c r="L10" s="11">
        <f>'[1]11'!R$225*$E10/100</f>
        <v>0.525</v>
      </c>
      <c r="M10" s="12">
        <f>'[1]11'!AA$225*$E10/100</f>
        <v>13.5</v>
      </c>
      <c r="N10" s="13">
        <f>'[1]11'!AI$225*$E10/100</f>
        <v>0.06</v>
      </c>
      <c r="O10" s="13">
        <f>'[1]11'!AJ$225*$E10/100</f>
        <v>0.165</v>
      </c>
      <c r="P10" s="10">
        <f>'[1]11'!AP$225*$E10/100</f>
        <v>3</v>
      </c>
      <c r="Q10" s="11">
        <f>'[1]11'!AW$225*$E10/100</f>
        <v>0</v>
      </c>
      <c r="R10" s="11">
        <f>'[1]11'!AX$225*$E10/100</f>
        <v>0.15</v>
      </c>
    </row>
    <row r="11" spans="1:18" ht="13.5">
      <c r="A11"/>
      <c r="B11"/>
      <c r="C11" s="1">
        <v>6103</v>
      </c>
      <c r="D11" t="s">
        <v>32</v>
      </c>
      <c r="E11">
        <v>3</v>
      </c>
      <c r="F11" s="10">
        <f>'[1]6'!G$111*$E11/100</f>
        <v>0.9</v>
      </c>
      <c r="G11" s="11">
        <f>'[1]6'!I$111*$E11/100</f>
        <v>0.027000000000000003</v>
      </c>
      <c r="H11" s="11">
        <f>'[1]6'!J$111*$E11/100</f>
        <v>0.009</v>
      </c>
      <c r="I11" s="11">
        <f>'[1]6'!K$111*$E11/100</f>
        <v>0.19799999999999998</v>
      </c>
      <c r="J11" s="10">
        <f>'[1]6'!M$111*$E11/100</f>
        <v>0.18</v>
      </c>
      <c r="K11" s="10">
        <f>'[1]6'!O$111*$E11/100</f>
        <v>0.36</v>
      </c>
      <c r="L11" s="11">
        <f>'[1]6'!R$111*$E11/100</f>
        <v>0.015</v>
      </c>
      <c r="M11" s="12">
        <f>'[1]6'!AA$111*$E11/100</f>
        <v>0</v>
      </c>
      <c r="N11" s="13">
        <f>'[1]6'!AI$111*$E11/100</f>
        <v>0.0009</v>
      </c>
      <c r="O11" s="13">
        <f>'[1]6'!AJ$111*$E11/100</f>
        <v>0.0006</v>
      </c>
      <c r="P11" s="10">
        <f>'[1]6'!AP$111*$E11/100</f>
        <v>0.06</v>
      </c>
      <c r="Q11" s="11">
        <f>'[1]6'!AW$111*$E11/100</f>
        <v>0.063</v>
      </c>
      <c r="R11" s="11">
        <f>'[1]6'!AX$111*$E11/100</f>
        <v>0</v>
      </c>
    </row>
    <row r="12" spans="3:18" ht="13.5">
      <c r="C12" s="1">
        <v>16001</v>
      </c>
      <c r="D12" t="s">
        <v>33</v>
      </c>
      <c r="E12">
        <v>6</v>
      </c>
      <c r="F12" s="10">
        <f>'[1]16'!G$2*$E12/100</f>
        <v>6.54</v>
      </c>
      <c r="G12" s="11">
        <f>'[1]16'!I$2*$E12/100</f>
        <v>0.024000000000000004</v>
      </c>
      <c r="H12" s="11">
        <f>'[1]16'!J$2*$E12/100</f>
        <v>0</v>
      </c>
      <c r="I12" s="11">
        <f>'[1]16'!K$2*$E12/100</f>
        <v>0.29400000000000004</v>
      </c>
      <c r="J12" s="10">
        <f>'[1]16'!M$2*$E12/100</f>
        <v>0.12</v>
      </c>
      <c r="K12" s="10">
        <f>'[1]16'!O$2*$E12/100</f>
        <v>0.18</v>
      </c>
      <c r="L12" s="11">
        <f>'[1]16'!R$2*$E12/100</f>
        <v>0</v>
      </c>
      <c r="M12" s="12">
        <f>'[1]16'!AA$2*$E12/100</f>
        <v>0</v>
      </c>
      <c r="N12" s="13">
        <f>'[1]16'!AI$2*$E12/100</f>
        <v>0</v>
      </c>
      <c r="O12" s="13">
        <f>'[1]16'!AJ$2*$E12/100</f>
        <v>0</v>
      </c>
      <c r="P12" s="10">
        <f>'[1]16'!AP$2*$E12/100</f>
        <v>0</v>
      </c>
      <c r="Q12" s="11">
        <f>'[1]16'!AW$2*$E12/100</f>
        <v>0</v>
      </c>
      <c r="R12" s="11">
        <f>'[1]16'!AX$2*$E12/100</f>
        <v>0</v>
      </c>
    </row>
    <row r="13" spans="3:18" ht="13.5">
      <c r="C13" s="1">
        <v>17007</v>
      </c>
      <c r="D13" t="s">
        <v>34</v>
      </c>
      <c r="E13">
        <v>6</v>
      </c>
      <c r="F13" s="10">
        <f>'[1]17'!G$8*$E13/100</f>
        <v>4.26</v>
      </c>
      <c r="G13" s="11">
        <f>'[1]17'!I$8*$E13/100</f>
        <v>0.462</v>
      </c>
      <c r="H13" s="11">
        <f>'[1]17'!J$8*$E13/100</f>
        <v>0</v>
      </c>
      <c r="I13" s="11">
        <f>'[1]17'!K$8*$E13/100</f>
        <v>0.606</v>
      </c>
      <c r="J13" s="10">
        <f>'[1]17'!M$8*$E13/100</f>
        <v>342</v>
      </c>
      <c r="K13" s="10">
        <f>'[1]17'!O$8*$E13/100</f>
        <v>1.74</v>
      </c>
      <c r="L13" s="11">
        <f>'[1]17'!R$8*$E13/100</f>
        <v>0.102</v>
      </c>
      <c r="M13" s="12">
        <f>'[1]17'!AA$8*$E13/100</f>
        <v>0</v>
      </c>
      <c r="N13" s="13">
        <f>'[1]17'!AI$8*$E13/100</f>
        <v>0.0030000000000000005</v>
      </c>
      <c r="O13" s="13">
        <f>'[1]17'!AJ$8*$E13/100</f>
        <v>0.0102</v>
      </c>
      <c r="P13" s="10">
        <f>'[1]17'!AP$8*$E13/100</f>
        <v>0</v>
      </c>
      <c r="Q13" s="11">
        <f>'[1]17'!AW$8*$E13/100</f>
        <v>0</v>
      </c>
      <c r="R13" s="11">
        <f>'[1]17'!AX$8*$E13/100</f>
        <v>0.87</v>
      </c>
    </row>
    <row r="14" spans="3:18" ht="13.5">
      <c r="C14" s="1">
        <v>2034</v>
      </c>
      <c r="D14" t="s">
        <v>35</v>
      </c>
      <c r="E14">
        <v>11</v>
      </c>
      <c r="F14" s="10">
        <f>'[1]2'!G$35*$E14/100</f>
        <v>36.3</v>
      </c>
      <c r="G14" s="11">
        <f>'[1]2'!I$35*$E14/100</f>
        <v>0.011000000000000001</v>
      </c>
      <c r="H14" s="11">
        <f>'[1]2'!J$35*$E14/100</f>
        <v>0.011000000000000001</v>
      </c>
      <c r="I14" s="11">
        <f>'[1]2'!K$35*$E14/100</f>
        <v>8.975999999999999</v>
      </c>
      <c r="J14" s="10">
        <f>'[1]2'!M$35*$E14/100</f>
        <v>0.22</v>
      </c>
      <c r="K14" s="10">
        <f>'[1]2'!O$35*$E14/100</f>
        <v>1.1</v>
      </c>
      <c r="L14" s="11">
        <f>'[1]2'!R$35*$E14/100</f>
        <v>0.066</v>
      </c>
      <c r="M14" s="12">
        <f>'[1]2'!AA$35*$E14/100</f>
        <v>0</v>
      </c>
      <c r="N14" s="13">
        <f>'[1]2'!AI$35*$E14/100</f>
        <v>0</v>
      </c>
      <c r="O14" s="13">
        <f>'[1]2'!AJ$35*$E14/100</f>
        <v>0</v>
      </c>
      <c r="P14" s="10">
        <f>'[1]2'!AP$35*$E14/100</f>
        <v>0</v>
      </c>
      <c r="Q14" s="11">
        <f>'[1]2'!AW$35*$E14/100</f>
        <v>0</v>
      </c>
      <c r="R14" s="11">
        <f>'[1]2'!AX$35*$E14/100</f>
        <v>0</v>
      </c>
    </row>
    <row r="15" spans="3:18" ht="13.5">
      <c r="C15" s="1">
        <v>14006</v>
      </c>
      <c r="D15" t="s">
        <v>36</v>
      </c>
      <c r="E15">
        <v>6</v>
      </c>
      <c r="F15" s="10">
        <f>'[1]14'!G$8*$E15/100</f>
        <v>55.26</v>
      </c>
      <c r="G15" s="11">
        <f>'[1]14'!I$8*$E15/100</f>
        <v>0</v>
      </c>
      <c r="H15" s="11">
        <f>'[1]14'!J$8*$E15/100</f>
        <v>6</v>
      </c>
      <c r="I15" s="11">
        <f>'[1]14'!K$8*$E15/100</f>
        <v>0</v>
      </c>
      <c r="J15" s="10">
        <f>'[1]14'!M$8*$E15/100</f>
        <v>0</v>
      </c>
      <c r="K15" s="10">
        <f>'[1]14'!O$8*$E15/100</f>
        <v>0</v>
      </c>
      <c r="L15" s="11">
        <f>'[1]14'!R$8*$E15/100</f>
        <v>0</v>
      </c>
      <c r="M15" s="12">
        <f>'[1]14'!AA$8*$E15/100</f>
        <v>0</v>
      </c>
      <c r="N15" s="13">
        <f>'[1]14'!AI$8*$E15/100</f>
        <v>0</v>
      </c>
      <c r="O15" s="13">
        <f>'[1]14'!AJ$8*$E15/100</f>
        <v>0</v>
      </c>
      <c r="P15" s="10">
        <f>'[1]14'!AP$8*$E15/100</f>
        <v>0</v>
      </c>
      <c r="Q15" s="11">
        <f>'[1]14'!AW$8*$E15/100</f>
        <v>0</v>
      </c>
      <c r="R15" s="11">
        <f>'[1]14'!AX$8*$E15/100</f>
        <v>0</v>
      </c>
    </row>
    <row r="16" spans="3:18" ht="13.5">
      <c r="C16" s="1">
        <v>6315</v>
      </c>
      <c r="D16" t="s">
        <v>37</v>
      </c>
      <c r="E16">
        <v>15</v>
      </c>
      <c r="F16" s="10">
        <f>'[1]6'!G$337*$E16/100</f>
        <v>2.4</v>
      </c>
      <c r="G16" s="11">
        <f>'[1]6'!I$337*$E16/100</f>
        <v>0.18</v>
      </c>
      <c r="H16" s="11">
        <f>'[1]6'!J$337*$E16/100</f>
        <v>0.03</v>
      </c>
      <c r="I16" s="11">
        <f>'[1]6'!K$337*$E16/100</f>
        <v>0.48</v>
      </c>
      <c r="J16" s="10">
        <f>'[1]6'!M$337*$E16/100</f>
        <v>0.6</v>
      </c>
      <c r="K16" s="10">
        <f>'[1]6'!O$337*$E16/100</f>
        <v>9.9</v>
      </c>
      <c r="L16" s="11">
        <f>'[1]6'!R$337*$E16/100</f>
        <v>0.27</v>
      </c>
      <c r="M16" s="12">
        <f>'[1]6'!AA$337*$E16/100</f>
        <v>25.5</v>
      </c>
      <c r="N16" s="13">
        <f>'[1]6'!AI$337*$E16/100</f>
        <v>0.015</v>
      </c>
      <c r="O16" s="13">
        <f>'[1]6'!AJ$337*$E16/100</f>
        <v>0.015</v>
      </c>
      <c r="P16" s="10">
        <f>'[1]6'!AP$337*$E16/100</f>
        <v>2.55</v>
      </c>
      <c r="Q16" s="11">
        <f>'[1]6'!AW$337*$E16/100</f>
        <v>0.3</v>
      </c>
      <c r="R16" s="11">
        <f>'[1]6'!AX$337*$E16/100</f>
        <v>0</v>
      </c>
    </row>
    <row r="17" spans="3:18" ht="13.5">
      <c r="C17" s="1">
        <v>7155</v>
      </c>
      <c r="D17" t="s">
        <v>38</v>
      </c>
      <c r="E17">
        <v>10</v>
      </c>
      <c r="F17" s="10">
        <f>'[1]7'!G$169*$E17/100</f>
        <v>5.4</v>
      </c>
      <c r="G17" s="11">
        <f>'[1]7'!I$169*$E17/100</f>
        <v>0.09</v>
      </c>
      <c r="H17" s="11">
        <f>'[1]7'!J$169*$E17/100</f>
        <v>0.07</v>
      </c>
      <c r="I17" s="11">
        <f>'[1]7'!K$169*$E17/100</f>
        <v>1.25</v>
      </c>
      <c r="J17" s="10">
        <f>'[1]7'!M$169*$E17/100</f>
        <v>0.4</v>
      </c>
      <c r="K17" s="10">
        <f>'[1]7'!O$169*$E17/100</f>
        <v>6.7</v>
      </c>
      <c r="L17" s="11">
        <f>'[1]7'!R$169*$E17/100</f>
        <v>0.02</v>
      </c>
      <c r="M17" s="12">
        <f>'[1]7'!AA$169*$E17/100</f>
        <v>0.2</v>
      </c>
      <c r="N17" s="13">
        <f>'[1]7'!AI$169*$E17/100</f>
        <v>0.007000000000000001</v>
      </c>
      <c r="O17" s="13">
        <f>'[1]7'!AJ$169*$E17/100</f>
        <v>0.007000000000000001</v>
      </c>
      <c r="P17" s="10">
        <f>'[1]7'!AP$169*$E17/100</f>
        <v>10</v>
      </c>
      <c r="Q17" s="11">
        <f>'[1]7'!AW$169*$E17/100</f>
        <v>0.49</v>
      </c>
      <c r="R17" s="11">
        <f>'[1]7'!AX$169*$E17/100</f>
        <v>0</v>
      </c>
    </row>
    <row r="18" spans="3:18" ht="13.5">
      <c r="C18" s="1">
        <v>6183</v>
      </c>
      <c r="D18" t="s">
        <v>39</v>
      </c>
      <c r="E18">
        <v>10</v>
      </c>
      <c r="F18" s="10">
        <f>'[1]6'!G$195*$E18/100</f>
        <v>2.9</v>
      </c>
      <c r="G18" s="11">
        <f>'[1]6'!I$195*$E18/100</f>
        <v>0.11</v>
      </c>
      <c r="H18" s="11">
        <f>'[1]6'!J$195*$E18/100</f>
        <v>0.01</v>
      </c>
      <c r="I18" s="11">
        <f>'[1]6'!K$195*$E18/100</f>
        <v>0.72</v>
      </c>
      <c r="J18" s="10">
        <f>'[1]6'!M$195*$E18/100</f>
        <v>0.4</v>
      </c>
      <c r="K18" s="10">
        <f>'[1]6'!O$195*$E18/100</f>
        <v>1.2</v>
      </c>
      <c r="L18" s="11">
        <f>'[1]6'!R$195*$E18/100</f>
        <v>0.04</v>
      </c>
      <c r="M18" s="12">
        <f>'[1]6'!AA$195*$E18/100</f>
        <v>8</v>
      </c>
      <c r="N18" s="13">
        <f>'[1]6'!AI$195*$E18/100</f>
        <v>0.007000000000000001</v>
      </c>
      <c r="O18" s="13">
        <f>'[1]6'!AJ$195*$E18/100</f>
        <v>0.005</v>
      </c>
      <c r="P18" s="10">
        <f>'[1]6'!AP$195*$E18/100</f>
        <v>3.2</v>
      </c>
      <c r="Q18" s="11">
        <f>'[1]6'!AW$195*$E18/100</f>
        <v>0.14</v>
      </c>
      <c r="R18" s="11">
        <f>'[1]6'!AX$195*$E18/100</f>
        <v>0</v>
      </c>
    </row>
    <row r="19" spans="4:18" ht="13.5">
      <c r="D19" t="s">
        <v>40</v>
      </c>
      <c r="E19">
        <f>SUM(E10:E18)</f>
        <v>142</v>
      </c>
      <c r="F19" s="10">
        <f aca="true" t="shared" si="1" ref="F19:R19">SUM(F10:F18)</f>
        <v>200.96</v>
      </c>
      <c r="G19" s="11">
        <f t="shared" si="1"/>
        <v>15.003999999999996</v>
      </c>
      <c r="H19" s="11">
        <f t="shared" si="1"/>
        <v>9.055</v>
      </c>
      <c r="I19" s="11">
        <f t="shared" si="1"/>
        <v>12.524</v>
      </c>
      <c r="J19" s="10">
        <f t="shared" si="1"/>
        <v>395.67</v>
      </c>
      <c r="K19" s="10">
        <f t="shared" si="1"/>
        <v>24.93</v>
      </c>
      <c r="L19" s="11">
        <f t="shared" si="1"/>
        <v>1.038</v>
      </c>
      <c r="M19" s="12">
        <f t="shared" si="1"/>
        <v>47.2</v>
      </c>
      <c r="N19" s="13">
        <f t="shared" si="1"/>
        <v>0.09290000000000001</v>
      </c>
      <c r="O19" s="13">
        <f t="shared" si="1"/>
        <v>0.20280000000000004</v>
      </c>
      <c r="P19" s="10">
        <f t="shared" si="1"/>
        <v>18.81</v>
      </c>
      <c r="Q19" s="11">
        <f t="shared" si="1"/>
        <v>0.993</v>
      </c>
      <c r="R19" s="11">
        <f t="shared" si="1"/>
        <v>1.02</v>
      </c>
    </row>
    <row r="20" spans="2:18" ht="13.5">
      <c r="B20" s="1" t="s">
        <v>41</v>
      </c>
      <c r="C20" s="1">
        <v>6084</v>
      </c>
      <c r="D20" t="s">
        <v>42</v>
      </c>
      <c r="E20">
        <v>20</v>
      </c>
      <c r="F20" s="10">
        <f>'[1]6'!G$89*$E20/100</f>
        <v>13</v>
      </c>
      <c r="G20" s="11">
        <f>'[1]6'!I$89*$E20/100</f>
        <v>0.36</v>
      </c>
      <c r="H20" s="11">
        <f>'[1]6'!J$89*$E20/100</f>
        <v>0.02</v>
      </c>
      <c r="I20" s="11">
        <f>'[1]6'!K$89*$E20/100</f>
        <v>3.08</v>
      </c>
      <c r="J20" s="10">
        <f>'[1]6'!M$89*$E20/100</f>
        <v>3.6</v>
      </c>
      <c r="K20" s="10">
        <f>'[1]6'!O$89*$E20/100</f>
        <v>9.2</v>
      </c>
      <c r="L20" s="11">
        <f>'[1]6'!R$89*$E20/100</f>
        <v>0.14</v>
      </c>
      <c r="M20" s="12">
        <f>'[1]6'!AA$89*$E20/100</f>
        <v>0</v>
      </c>
      <c r="N20" s="13">
        <f>'[1]6'!AI$89*$E20/100</f>
        <v>0.01</v>
      </c>
      <c r="O20" s="13">
        <f>'[1]6'!AJ$89*$E20/100</f>
        <v>0.008</v>
      </c>
      <c r="P20" s="10">
        <f>'[1]6'!AP$89*$E20/100</f>
        <v>0.6</v>
      </c>
      <c r="Q20" s="11">
        <f>'[1]6'!AW$89*$E20/100</f>
        <v>1.14</v>
      </c>
      <c r="R20" s="11">
        <f>'[1]6'!AX$89*$E20/100</f>
        <v>0</v>
      </c>
    </row>
    <row r="21" spans="3:18" ht="13.5">
      <c r="C21" s="1">
        <v>6086</v>
      </c>
      <c r="D21" t="s">
        <v>43</v>
      </c>
      <c r="E21">
        <v>75</v>
      </c>
      <c r="F21" s="10">
        <f>'[1]6'!G$91*$E21/100</f>
        <v>10.5</v>
      </c>
      <c r="G21" s="11">
        <f>'[1]6'!I$91*$E21/100</f>
        <v>1.125</v>
      </c>
      <c r="H21" s="11">
        <f>'[1]6'!J$91*$E21/100</f>
        <v>0.15</v>
      </c>
      <c r="I21" s="11">
        <f>'[1]6'!K$91*$E21/100</f>
        <v>1.8</v>
      </c>
      <c r="J21" s="10">
        <f>'[1]6'!M$91*$E21/100</f>
        <v>11.25</v>
      </c>
      <c r="K21" s="10">
        <f>'[1]6'!O$91*$E21/100</f>
        <v>127.5</v>
      </c>
      <c r="L21" s="11">
        <f>'[1]6'!R$91*$E21/100</f>
        <v>2.1</v>
      </c>
      <c r="M21" s="12">
        <f>'[1]6'!AA$91*$E21/100</f>
        <v>195</v>
      </c>
      <c r="N21" s="13">
        <f>'[1]6'!AI$91*$E21/100</f>
        <v>0.0675</v>
      </c>
      <c r="O21" s="13">
        <f>'[1]6'!AJ$91*$E21/100</f>
        <v>0.0975</v>
      </c>
      <c r="P21" s="10">
        <f>'[1]6'!AP$91*$E21/100</f>
        <v>29.25</v>
      </c>
      <c r="Q21" s="11">
        <f>'[1]6'!AW$91*$E21/100</f>
        <v>1.425</v>
      </c>
      <c r="R21" s="11">
        <f>'[1]6'!AX$91*$E21/100</f>
        <v>0</v>
      </c>
    </row>
    <row r="22" spans="3:18" ht="13.5">
      <c r="C22" s="1">
        <v>9044</v>
      </c>
      <c r="D22" t="s">
        <v>44</v>
      </c>
      <c r="E22">
        <v>1</v>
      </c>
      <c r="F22" s="10">
        <f>'[1]9'!G$45*$E22/100</f>
        <v>1.38</v>
      </c>
      <c r="G22" s="11">
        <f>'[1]9'!I$45*$E22/100</f>
        <v>0.18</v>
      </c>
      <c r="H22" s="11">
        <f>'[1]9'!J$45*$E22/100</f>
        <v>0.04</v>
      </c>
      <c r="I22" s="11">
        <f>'[1]9'!K$45*$E22/100</f>
        <v>0.418</v>
      </c>
      <c r="J22" s="10">
        <f>'[1]9'!M$45*$E22/100</f>
        <v>95</v>
      </c>
      <c r="K22" s="10">
        <f>'[1]9'!O$45*$E22/100</f>
        <v>8.2</v>
      </c>
      <c r="L22" s="11">
        <f>'[1]9'!R$45*$E22/100</f>
        <v>0.061</v>
      </c>
      <c r="M22" s="12">
        <f>'[1]9'!AA$45*$E22/100</f>
        <v>1.5</v>
      </c>
      <c r="N22" s="13">
        <f>'[1]9'!AI$45*$E22/100</f>
        <v>0.0005</v>
      </c>
      <c r="O22" s="13">
        <f>'[1]9'!AJ$45*$E22/100</f>
        <v>0.0007000000000000001</v>
      </c>
      <c r="P22" s="10">
        <f>'[1]9'!AP$45*$E22/100</f>
        <v>0</v>
      </c>
      <c r="Q22" s="11">
        <f>'[1]9'!AW$45*$E22/100</f>
        <v>0.35600000000000004</v>
      </c>
      <c r="R22" s="11">
        <f>'[1]9'!AX$45*$E22/100</f>
        <v>0.24100000000000002</v>
      </c>
    </row>
    <row r="23" spans="3:18" ht="13.5">
      <c r="C23" s="1">
        <v>6223</v>
      </c>
      <c r="D23" t="s">
        <v>45</v>
      </c>
      <c r="E23">
        <v>0.7</v>
      </c>
      <c r="F23" s="10">
        <f>'[1]6'!G$239*$E23/100</f>
        <v>0.938</v>
      </c>
      <c r="G23" s="11">
        <f>'[1]6'!I$239*$E23/100</f>
        <v>0.041999999999999996</v>
      </c>
      <c r="H23" s="11">
        <f>'[1]6'!J$239*$E23/100</f>
        <v>0.009099999999999999</v>
      </c>
      <c r="I23" s="11">
        <f>'[1]6'!K$239*$E23/100</f>
        <v>0.1841</v>
      </c>
      <c r="J23" s="10">
        <f>'[1]6'!M$239*$E23/100</f>
        <v>0.063</v>
      </c>
      <c r="K23" s="10">
        <f>'[1]6'!O$239*$E23/100</f>
        <v>0.09799999999999999</v>
      </c>
      <c r="L23" s="11">
        <f>'[1]6'!R$239*$E23/100</f>
        <v>0.005599999999999999</v>
      </c>
      <c r="M23" s="12">
        <f>'[1]6'!AA$239*$E23/100</f>
        <v>0</v>
      </c>
      <c r="N23" s="13">
        <f>'[1]6'!AI$239*$E23/100</f>
        <v>0.0013299999999999998</v>
      </c>
      <c r="O23" s="13">
        <f>'[1]6'!AJ$239*$E23/100</f>
        <v>0.00049</v>
      </c>
      <c r="P23" s="10">
        <f>'[1]6'!AP$239*$E23/100</f>
        <v>0.07</v>
      </c>
      <c r="Q23" s="11">
        <f>'[1]6'!AW$239*$E23/100</f>
        <v>0.0399</v>
      </c>
      <c r="R23" s="11">
        <f>'[1]6'!AX$239*$E23/100</f>
        <v>0</v>
      </c>
    </row>
    <row r="24" spans="3:18" ht="13.5">
      <c r="C24" s="1">
        <v>6128</v>
      </c>
      <c r="D24" t="s">
        <v>46</v>
      </c>
      <c r="E24">
        <v>2</v>
      </c>
      <c r="F24" s="10">
        <f>'[1]6'!G$137*$E24/100</f>
        <v>0.42</v>
      </c>
      <c r="G24" s="11">
        <f>'[1]6'!I$137*$E24/100</f>
        <v>0.042</v>
      </c>
      <c r="H24" s="11">
        <f>'[1]6'!J$137*$E24/100</f>
        <v>0.01</v>
      </c>
      <c r="I24" s="11">
        <f>'[1]6'!K$137*$E24/100</f>
        <v>0.066</v>
      </c>
      <c r="J24" s="10">
        <f>'[1]6'!M$137*$E24/100</f>
        <v>0.1</v>
      </c>
      <c r="K24" s="10">
        <f>'[1]6'!O$137*$E24/100</f>
        <v>1.08</v>
      </c>
      <c r="L24" s="11">
        <f>'[1]6'!R$137*$E24/100</f>
        <v>0.01</v>
      </c>
      <c r="M24" s="12">
        <f>'[1]6'!AA$137*$E24/100</f>
        <v>3.2</v>
      </c>
      <c r="N24" s="13">
        <f>'[1]6'!AI$137*$E24/100</f>
        <v>0.0016</v>
      </c>
      <c r="O24" s="13">
        <f>'[1]6'!AJ$137*$E24/100</f>
        <v>0.0026</v>
      </c>
      <c r="P24" s="10">
        <f>'[1]6'!AP$137*$E24/100</f>
        <v>0.94</v>
      </c>
      <c r="Q24" s="11">
        <f>'[1]6'!AW$137*$E24/100</f>
        <v>0.038</v>
      </c>
      <c r="R24" s="11">
        <f>'[1]6'!AX$137*$E24/100</f>
        <v>0</v>
      </c>
    </row>
    <row r="25" spans="3:18" ht="13.5">
      <c r="C25" s="1">
        <v>14002</v>
      </c>
      <c r="D25" t="s">
        <v>47</v>
      </c>
      <c r="E25">
        <v>2</v>
      </c>
      <c r="F25" s="10">
        <f>'[1]14'!G$3*$E25/100</f>
        <v>18.42</v>
      </c>
      <c r="G25" s="11">
        <f>'[1]14'!I$3*$E25/100</f>
        <v>0</v>
      </c>
      <c r="H25" s="11">
        <f>'[1]14'!J$3*$E25/100</f>
        <v>2</v>
      </c>
      <c r="I25" s="11">
        <f>'[1]14'!K$3*$E25/100</f>
        <v>0</v>
      </c>
      <c r="J25" s="10">
        <f>'[1]14'!M$3*$E25/100</f>
        <v>0</v>
      </c>
      <c r="K25" s="10">
        <f>'[1]14'!O$3*$E25/100</f>
        <v>0.02</v>
      </c>
      <c r="L25" s="11">
        <f>'[1]14'!R$3*$E25/100</f>
        <v>0.002</v>
      </c>
      <c r="M25" s="12">
        <f>'[1]14'!AA$3*$E25/100</f>
        <v>0</v>
      </c>
      <c r="N25" s="13">
        <f>'[1]14'!AI$3*$E25/100</f>
        <v>0</v>
      </c>
      <c r="O25" s="13">
        <f>'[1]14'!AJ$3*$E25/100</f>
        <v>0</v>
      </c>
      <c r="P25" s="10">
        <f>'[1]14'!AP$3*$E25/100</f>
        <v>0</v>
      </c>
      <c r="Q25" s="11">
        <f>'[1]14'!AW$3*$E25/100</f>
        <v>0</v>
      </c>
      <c r="R25" s="11">
        <f>'[1]14'!AX$3*$E25/100</f>
        <v>0</v>
      </c>
    </row>
    <row r="26" spans="3:18" ht="13.5">
      <c r="C26" s="1">
        <v>17073</v>
      </c>
      <c r="D26" t="s">
        <v>48</v>
      </c>
      <c r="E26">
        <v>0.02</v>
      </c>
      <c r="F26" s="10">
        <f>'[1]17'!G$75*$E26/100</f>
        <v>0.08380000000000001</v>
      </c>
      <c r="G26" s="11">
        <f>'[1]17'!I$75*$E26/100</f>
        <v>0.0032400000000000003</v>
      </c>
      <c r="H26" s="11">
        <f>'[1]17'!J$75*$E26/100</f>
        <v>0.0019399999999999999</v>
      </c>
      <c r="I26" s="11">
        <f>'[1]17'!K$75*$E26/100</f>
        <v>0.01336</v>
      </c>
      <c r="J26" s="10">
        <f>'[1]17'!M$75*$E26/100</f>
        <v>0.0008</v>
      </c>
      <c r="K26" s="10">
        <f>'[1]17'!O$75*$E26/100</f>
        <v>0.022000000000000002</v>
      </c>
      <c r="L26" s="11">
        <f>'[1]17'!R$75*$E26/100</f>
        <v>0.00242</v>
      </c>
      <c r="M26" s="12">
        <f>'[1]17'!AA$75*$E26/100</f>
        <v>0.14400000000000002</v>
      </c>
      <c r="N26" s="13">
        <f>'[1]17'!AI$75*$E26/100</f>
        <v>8.6E-05</v>
      </c>
      <c r="O26" s="13">
        <f>'[1]17'!AJ$75*$E26/100</f>
        <v>0.00023</v>
      </c>
      <c r="P26" s="10">
        <f>'[1]17'!AP$75*$E26/100</f>
        <v>0</v>
      </c>
      <c r="Q26" s="11">
        <f>'[1]17'!AW$75*$E26/100</f>
        <v>0</v>
      </c>
      <c r="R26" s="11">
        <f>'[1]17'!AX$75*$E26/100</f>
        <v>0</v>
      </c>
    </row>
    <row r="27" spans="3:18" ht="13.5">
      <c r="C27" s="1">
        <v>17007</v>
      </c>
      <c r="D27" t="s">
        <v>34</v>
      </c>
      <c r="E27">
        <v>4</v>
      </c>
      <c r="F27" s="10">
        <f>'[1]17'!G$8*$E27/100</f>
        <v>2.84</v>
      </c>
      <c r="G27" s="11">
        <f>'[1]17'!I$8*$E27/100</f>
        <v>0.308</v>
      </c>
      <c r="H27" s="11">
        <f>'[1]17'!J$8*$E27/100</f>
        <v>0</v>
      </c>
      <c r="I27" s="11">
        <f>'[1]17'!K$8*$E27/100</f>
        <v>0.40399999999999997</v>
      </c>
      <c r="J27" s="10">
        <f>'[1]17'!M$8*$E27/100</f>
        <v>228</v>
      </c>
      <c r="K27" s="10">
        <f>'[1]17'!O$8*$E27/100</f>
        <v>1.16</v>
      </c>
      <c r="L27" s="11">
        <f>'[1]17'!R$8*$E27/100</f>
        <v>0.068</v>
      </c>
      <c r="M27" s="12">
        <f>'[1]17'!AA$8*$E27/100</f>
        <v>0</v>
      </c>
      <c r="N27" s="13">
        <f>'[1]17'!AI$8*$E27/100</f>
        <v>0.002</v>
      </c>
      <c r="O27" s="13">
        <f>'[1]17'!AJ$8*$E27/100</f>
        <v>0.0068000000000000005</v>
      </c>
      <c r="P27" s="10">
        <f>'[1]17'!AP$8*$E27/100</f>
        <v>0</v>
      </c>
      <c r="Q27" s="11">
        <f>'[1]17'!AW$8*$E27/100</f>
        <v>0</v>
      </c>
      <c r="R27" s="11">
        <f>'[1]17'!AX$8*$E27/100</f>
        <v>0.58</v>
      </c>
    </row>
    <row r="28" spans="3:18" ht="13.5">
      <c r="C28" s="1">
        <v>5015</v>
      </c>
      <c r="D28" t="s">
        <v>49</v>
      </c>
      <c r="E28">
        <v>0.3</v>
      </c>
      <c r="F28" s="10">
        <f>'[1]5'!G$18*$E28/100</f>
        <v>1.7009999999999998</v>
      </c>
      <c r="G28" s="11">
        <f>'[1]5'!I$18*$E28/100</f>
        <v>0.0579</v>
      </c>
      <c r="H28" s="11">
        <f>'[1]5'!J$18*$E28/100</f>
        <v>0.14730000000000001</v>
      </c>
      <c r="I28" s="11">
        <f>'[1]5'!K$18*$E28/100</f>
        <v>0.0654</v>
      </c>
      <c r="J28" s="10">
        <f>'[1]5'!M$18*$E28/100</f>
        <v>0.012</v>
      </c>
      <c r="K28" s="10">
        <f>'[1]5'!O$18*$E28/100</f>
        <v>5.1</v>
      </c>
      <c r="L28" s="11">
        <f>'[1]5'!R$18*$E28/100</f>
        <v>0.0678</v>
      </c>
      <c r="M28" s="12">
        <f>'[1]5'!AA$18*$E28/100</f>
        <v>0.006</v>
      </c>
      <c r="N28" s="13">
        <f>'[1]5'!AI$18*$E28/100</f>
        <v>0.00483</v>
      </c>
      <c r="O28" s="13">
        <f>'[1]5'!AJ$18*$E28/100</f>
        <v>0.0006</v>
      </c>
      <c r="P28" s="10">
        <f>'[1]5'!AP$18*$E28/100</f>
        <v>0</v>
      </c>
      <c r="Q28" s="11">
        <f>'[1]5'!AW$18*$E28/100</f>
        <v>0.0495</v>
      </c>
      <c r="R28" s="11">
        <f>'[1]5'!AX$18*$E28/100</f>
        <v>0</v>
      </c>
    </row>
    <row r="29" spans="4:18" ht="13.5">
      <c r="D29" t="s">
        <v>50</v>
      </c>
      <c r="E29">
        <f>SUM(E20:E28)</f>
        <v>105.02</v>
      </c>
      <c r="F29" s="10">
        <f aca="true" t="shared" si="2" ref="F29:R29">SUM(F20:F28)</f>
        <v>49.2828</v>
      </c>
      <c r="G29" s="11">
        <f t="shared" si="2"/>
        <v>2.11814</v>
      </c>
      <c r="H29" s="11">
        <f t="shared" si="2"/>
        <v>2.3783399999999997</v>
      </c>
      <c r="I29" s="11">
        <f t="shared" si="2"/>
        <v>6.03086</v>
      </c>
      <c r="J29" s="10">
        <f t="shared" si="2"/>
        <v>338.0258</v>
      </c>
      <c r="K29" s="10">
        <f t="shared" si="2"/>
        <v>152.38</v>
      </c>
      <c r="L29" s="11">
        <f t="shared" si="2"/>
        <v>2.4568199999999996</v>
      </c>
      <c r="M29" s="12">
        <f t="shared" si="2"/>
        <v>199.85</v>
      </c>
      <c r="N29" s="13">
        <f t="shared" si="2"/>
        <v>0.08784600000000001</v>
      </c>
      <c r="O29" s="13">
        <f t="shared" si="2"/>
        <v>0.11692000000000002</v>
      </c>
      <c r="P29" s="10">
        <f t="shared" si="2"/>
        <v>30.860000000000003</v>
      </c>
      <c r="Q29" s="11">
        <f t="shared" si="2"/>
        <v>3.0483999999999996</v>
      </c>
      <c r="R29" s="11">
        <f t="shared" si="2"/>
        <v>0.821</v>
      </c>
    </row>
    <row r="30" spans="2:18" ht="13.5">
      <c r="B30" s="1" t="s">
        <v>51</v>
      </c>
      <c r="C30" s="1">
        <v>6214</v>
      </c>
      <c r="D30" t="s">
        <v>52</v>
      </c>
      <c r="E30">
        <v>5</v>
      </c>
      <c r="F30" s="10">
        <f>'[1]6'!G$230*$E30/100</f>
        <v>1.85</v>
      </c>
      <c r="G30" s="11">
        <f>'[1]6'!I$230*$E30/100</f>
        <v>0.03</v>
      </c>
      <c r="H30" s="11">
        <f>'[1]6'!J$230*$E30/100</f>
        <v>0.005</v>
      </c>
      <c r="I30" s="11">
        <f>'[1]6'!K$230*$E30/100</f>
        <v>0.45</v>
      </c>
      <c r="J30" s="10">
        <f>'[1]6'!M$230*$E30/100</f>
        <v>1.25</v>
      </c>
      <c r="K30" s="10">
        <f>'[1]6'!O$230*$E30/100</f>
        <v>1.35</v>
      </c>
      <c r="L30" s="11">
        <f>'[1]6'!R$230*$E30/100</f>
        <v>0.01</v>
      </c>
      <c r="M30" s="12">
        <f>'[1]6'!AA$230*$E30/100</f>
        <v>34</v>
      </c>
      <c r="N30" s="13">
        <f>'[1]6'!AI$230*$E30/100</f>
        <v>0.002</v>
      </c>
      <c r="O30" s="13">
        <f>'[1]6'!AJ$230*$E30/100</f>
        <v>0.002</v>
      </c>
      <c r="P30" s="10">
        <f>'[1]6'!AP$230*$E30/100</f>
        <v>0.2</v>
      </c>
      <c r="Q30" s="11">
        <f>'[1]6'!AW$230*$E30/100</f>
        <v>0.125</v>
      </c>
      <c r="R30" s="11">
        <f>'[1]6'!AX$230*$E30/100</f>
        <v>0.005</v>
      </c>
    </row>
    <row r="31" spans="3:18" ht="13.5">
      <c r="C31" s="1">
        <v>8016</v>
      </c>
      <c r="D31" t="s">
        <v>53</v>
      </c>
      <c r="E31">
        <v>10</v>
      </c>
      <c r="F31" s="10">
        <f>'[1]8'!G$18*$E31/100</f>
        <v>1.8</v>
      </c>
      <c r="G31" s="11">
        <f>'[1]8'!I$18*$E31/100</f>
        <v>0.27</v>
      </c>
      <c r="H31" s="11">
        <f>'[1]8'!J$18*$E31/100</f>
        <v>0.06</v>
      </c>
      <c r="I31" s="11">
        <f>'[1]8'!K$18*$E31/100</f>
        <v>0.5</v>
      </c>
      <c r="J31" s="10">
        <f>'[1]8'!M$18*$E31/100</f>
        <v>0.3</v>
      </c>
      <c r="K31" s="10">
        <f>'[1]8'!O$18*$E31/100</f>
        <v>0.1</v>
      </c>
      <c r="L31" s="11">
        <f>'[1]8'!R$18*$E31/100</f>
        <v>0.04</v>
      </c>
      <c r="M31" s="12">
        <f>'[1]8'!AA$18*$E31/100</f>
        <v>0</v>
      </c>
      <c r="N31" s="13">
        <f>'[1]8'!AI$18*$E31/100</f>
        <v>0.016</v>
      </c>
      <c r="O31" s="13">
        <f>'[1]8'!AJ$18*$E31/100</f>
        <v>0.016</v>
      </c>
      <c r="P31" s="10">
        <f>'[1]8'!AP$18*$E31/100</f>
        <v>0.7</v>
      </c>
      <c r="Q31" s="11">
        <f>'[1]8'!AW$18*$E31/100</f>
        <v>0.37</v>
      </c>
      <c r="R31" s="11">
        <f>'[1]8'!AX$18*$E31/100</f>
        <v>0</v>
      </c>
    </row>
    <row r="32" spans="3:18" ht="13.5">
      <c r="C32" s="1">
        <v>6226</v>
      </c>
      <c r="D32" t="s">
        <v>54</v>
      </c>
      <c r="E32">
        <v>5</v>
      </c>
      <c r="F32" s="10">
        <f>'[1]6'!G$242*$E32/100</f>
        <v>1.4</v>
      </c>
      <c r="G32" s="11">
        <f>'[1]6'!I$242*$E32/100</f>
        <v>0.025</v>
      </c>
      <c r="H32" s="11">
        <f>'[1]6'!J$242*$E32/100</f>
        <v>0.005</v>
      </c>
      <c r="I32" s="11">
        <f>'[1]6'!K$242*$E32/100</f>
        <v>0.36</v>
      </c>
      <c r="J32" s="10">
        <f>'[1]6'!M$242*$E32/100</f>
        <v>0</v>
      </c>
      <c r="K32" s="10">
        <f>'[1]6'!O$242*$E32/100</f>
        <v>1.55</v>
      </c>
      <c r="L32" s="11">
        <f>'[1]6'!R$242*$E32/100</f>
        <v>0.01</v>
      </c>
      <c r="M32" s="12">
        <f>'[1]6'!AA$242*$E32/100</f>
        <v>0.05</v>
      </c>
      <c r="N32" s="13">
        <f>'[1]6'!AI$242*$E32/100</f>
        <v>0.002</v>
      </c>
      <c r="O32" s="13">
        <f>'[1]6'!AJ$242*$E32/100</f>
        <v>0.002</v>
      </c>
      <c r="P32" s="10">
        <f>'[1]6'!AP$242*$E32/100</f>
        <v>0.55</v>
      </c>
      <c r="Q32" s="11">
        <f>'[1]6'!AW$242*$E32/100</f>
        <v>0.11</v>
      </c>
      <c r="R32" s="11">
        <f>'[1]6'!AX$242*$E32/100</f>
        <v>0</v>
      </c>
    </row>
    <row r="33" spans="3:18" ht="13.5">
      <c r="C33" s="1">
        <v>12004</v>
      </c>
      <c r="D33" t="s">
        <v>55</v>
      </c>
      <c r="E33">
        <v>18</v>
      </c>
      <c r="F33" s="10">
        <f>'[1]12'!G$5*$E33/100</f>
        <v>27.18</v>
      </c>
      <c r="G33" s="11">
        <f>'[1]12'!I$5*$E33/100</f>
        <v>2.214</v>
      </c>
      <c r="H33" s="11">
        <f>'[1]12'!J$5*$E33/100</f>
        <v>1.854</v>
      </c>
      <c r="I33" s="11">
        <f>'[1]12'!K$5*$E33/100</f>
        <v>0.05399999999999999</v>
      </c>
      <c r="J33" s="10">
        <f>'[1]12'!M$5*$E33/100</f>
        <v>25.2</v>
      </c>
      <c r="K33" s="10">
        <f>'[1]12'!O$5*$E33/100</f>
        <v>9.18</v>
      </c>
      <c r="L33" s="11">
        <f>'[1]12'!R$5*$E33/100</f>
        <v>0.324</v>
      </c>
      <c r="M33" s="12">
        <f>'[1]12'!AA$5*$E33/100</f>
        <v>27</v>
      </c>
      <c r="N33" s="13">
        <f>'[1]12'!AI$5*$E33/100</f>
        <v>0.0108</v>
      </c>
      <c r="O33" s="13">
        <f>'[1]12'!AJ$5*$E33/100</f>
        <v>0.0774</v>
      </c>
      <c r="P33" s="10">
        <f>'[1]12'!AP$5*$E33/100</f>
        <v>0</v>
      </c>
      <c r="Q33" s="11">
        <f>'[1]12'!AW$5*$E33/100</f>
        <v>0</v>
      </c>
      <c r="R33" s="11">
        <f>'[1]12'!AX$5*$E33/100</f>
        <v>0.07200000000000001</v>
      </c>
    </row>
    <row r="34" spans="3:18" ht="13.5">
      <c r="C34" s="1">
        <v>17021</v>
      </c>
      <c r="D34" t="s">
        <v>56</v>
      </c>
      <c r="E34">
        <v>150</v>
      </c>
      <c r="F34" s="10">
        <f>'[1]17'!G$23*$E34/100</f>
        <v>3</v>
      </c>
      <c r="G34" s="11">
        <f>'[1]17'!I$23*$E34/100</f>
        <v>0.45</v>
      </c>
      <c r="H34" s="11">
        <f>'[1]17'!J$23*$E34/100</f>
        <v>0</v>
      </c>
      <c r="I34" s="11">
        <f>'[1]17'!K$23*$E34/100</f>
        <v>0.45</v>
      </c>
      <c r="J34" s="10">
        <f>'[1]17'!M$23*$E34/100</f>
        <v>51</v>
      </c>
      <c r="K34" s="10">
        <f>'[1]17'!O$23*$E34/100</f>
        <v>4.5</v>
      </c>
      <c r="L34" s="11">
        <f>'[1]17'!R$23*$E34/100</f>
        <v>0</v>
      </c>
      <c r="M34" s="12">
        <f>'[1]17'!AA$23*$E34/100</f>
        <v>0</v>
      </c>
      <c r="N34" s="13">
        <f>'[1]17'!AI$23*$E34/100</f>
        <v>0.015</v>
      </c>
      <c r="O34" s="13">
        <f>'[1]17'!AJ$23*$E34/100</f>
        <v>0.015</v>
      </c>
      <c r="P34" s="10">
        <f>'[1]17'!AP$23*$E34/100</f>
        <v>0</v>
      </c>
      <c r="Q34" s="11">
        <f>'[1]17'!AW$23*$E34/100</f>
        <v>0</v>
      </c>
      <c r="R34" s="11">
        <f>'[1]17'!AX$23*$E34/100</f>
        <v>0.15</v>
      </c>
    </row>
    <row r="35" spans="3:18" ht="13.5">
      <c r="C35" s="1">
        <v>17045</v>
      </c>
      <c r="D35" t="s">
        <v>57</v>
      </c>
      <c r="E35">
        <v>10</v>
      </c>
      <c r="F35" s="10">
        <f>'[1]17'!G$47*$E35/100</f>
        <v>19.2</v>
      </c>
      <c r="G35" s="11">
        <f>'[1]17'!I$47*$E35/100</f>
        <v>1.25</v>
      </c>
      <c r="H35" s="11">
        <f>'[1]17'!J$47*$E35/100</f>
        <v>0.6</v>
      </c>
      <c r="I35" s="11">
        <f>'[1]17'!K$47*$E35/100</f>
        <v>2.19</v>
      </c>
      <c r="J35" s="10">
        <f>'[1]17'!M$47*$E35/100</f>
        <v>490</v>
      </c>
      <c r="K35" s="10">
        <f>'[1]17'!O$47*$E35/100</f>
        <v>10</v>
      </c>
      <c r="L35" s="11">
        <f>'[1]17'!R$47*$E35/100</f>
        <v>0.4</v>
      </c>
      <c r="M35" s="12">
        <f>'[1]17'!AA$47*$E35/100</f>
        <v>0</v>
      </c>
      <c r="N35" s="13">
        <f>'[1]17'!AI$47*$E35/100</f>
        <v>0.003</v>
      </c>
      <c r="O35" s="13">
        <f>'[1]17'!AJ$47*$E35/100</f>
        <v>0.01</v>
      </c>
      <c r="P35" s="10">
        <f>'[1]17'!AP$47*$E35/100</f>
        <v>0</v>
      </c>
      <c r="Q35" s="11">
        <f>'[1]17'!AW$47*$E35/100</f>
        <v>0.49</v>
      </c>
      <c r="R35" s="11">
        <f>'[1]17'!AX$47*$E35/100</f>
        <v>1.24</v>
      </c>
    </row>
    <row r="36" spans="4:18" ht="13.5">
      <c r="D36" t="s">
        <v>58</v>
      </c>
      <c r="E36">
        <f>SUM(E30:E35)</f>
        <v>198</v>
      </c>
      <c r="F36" s="10">
        <f aca="true" t="shared" si="3" ref="F36:R36">SUM(F30:F35)</f>
        <v>54.43000000000001</v>
      </c>
      <c r="G36" s="11">
        <f t="shared" si="3"/>
        <v>4.239000000000001</v>
      </c>
      <c r="H36" s="11">
        <f t="shared" si="3"/>
        <v>2.524</v>
      </c>
      <c r="I36" s="11">
        <f t="shared" si="3"/>
        <v>4.004</v>
      </c>
      <c r="J36" s="10">
        <f t="shared" si="3"/>
        <v>567.75</v>
      </c>
      <c r="K36" s="10">
        <f t="shared" si="3"/>
        <v>26.68</v>
      </c>
      <c r="L36" s="11">
        <f t="shared" si="3"/>
        <v>0.784</v>
      </c>
      <c r="M36" s="12">
        <f t="shared" si="3"/>
        <v>61.05</v>
      </c>
      <c r="N36" s="13">
        <f t="shared" si="3"/>
        <v>0.04880000000000001</v>
      </c>
      <c r="O36" s="13">
        <f t="shared" si="3"/>
        <v>0.1224</v>
      </c>
      <c r="P36" s="10">
        <f t="shared" si="3"/>
        <v>1.45</v>
      </c>
      <c r="Q36" s="11">
        <f t="shared" si="3"/>
        <v>1.095</v>
      </c>
      <c r="R36" s="11">
        <f t="shared" si="3"/>
        <v>1.467</v>
      </c>
    </row>
    <row r="37" spans="2:18" ht="13.5">
      <c r="B37" s="1" t="s">
        <v>59</v>
      </c>
      <c r="D37" t="s">
        <v>28</v>
      </c>
      <c r="E37">
        <v>20</v>
      </c>
      <c r="F37" s="10"/>
      <c r="G37" s="11"/>
      <c r="H37" s="11"/>
      <c r="I37" s="11"/>
      <c r="J37" s="10"/>
      <c r="K37" s="10"/>
      <c r="L37" s="11"/>
      <c r="M37" s="12"/>
      <c r="N37" s="13"/>
      <c r="O37" s="13"/>
      <c r="P37" s="10"/>
      <c r="Q37" s="11"/>
      <c r="R37" s="11"/>
    </row>
    <row r="38" spans="3:18" ht="13.5">
      <c r="C38" s="1">
        <v>9028</v>
      </c>
      <c r="D38" t="s">
        <v>60</v>
      </c>
      <c r="E38">
        <v>0.06</v>
      </c>
      <c r="F38" s="10">
        <f>'[1]9'!G$29*$E38/100</f>
        <v>0.0018</v>
      </c>
      <c r="G38" s="11">
        <f>'[1]9'!I$29*$E38/100</f>
        <v>0</v>
      </c>
      <c r="H38" s="11">
        <f>'[1]9'!J$29*$E38/100</f>
        <v>0</v>
      </c>
      <c r="I38" s="11">
        <f>'[1]9'!K$29*$E38/100</f>
        <v>0.0009</v>
      </c>
      <c r="J38" s="10">
        <f>'[1]9'!M$29*$E38/100</f>
        <v>0.0012</v>
      </c>
      <c r="K38" s="10">
        <f>'[1]9'!O$29*$E38/100</f>
        <v>0.006</v>
      </c>
      <c r="L38" s="11">
        <f>'[1]9'!R$29*$E38/100</f>
        <v>0.00012</v>
      </c>
      <c r="M38" s="12">
        <f>'[1]9'!AA$29*$E38/100</f>
        <v>0</v>
      </c>
      <c r="N38" s="13">
        <f>'[1]9'!AI$29*$E38/100</f>
        <v>0</v>
      </c>
      <c r="O38" s="13">
        <f>'[1]9'!AJ$29*$E38/100</f>
        <v>0</v>
      </c>
      <c r="P38" s="10">
        <f>'[1]9'!AP$29*$E38/100</f>
        <v>0</v>
      </c>
      <c r="Q38" s="11">
        <f>'[1]9'!AW$29*$E38/100</f>
        <v>0.0009</v>
      </c>
      <c r="R38" s="11">
        <f>'[1]9'!AX$29*$E38/100</f>
        <v>0</v>
      </c>
    </row>
    <row r="39" spans="3:18" ht="13.5">
      <c r="C39" s="1">
        <v>13003</v>
      </c>
      <c r="D39" t="s">
        <v>61</v>
      </c>
      <c r="E39">
        <v>60</v>
      </c>
      <c r="F39" s="10">
        <f>'[1]13'!G$4*$E39/100</f>
        <v>40.2</v>
      </c>
      <c r="G39" s="11">
        <f>'[1]13'!I$4*$E39/100</f>
        <v>1.98</v>
      </c>
      <c r="H39" s="11">
        <f>'[1]13'!J$4*$E39/100</f>
        <v>2.28</v>
      </c>
      <c r="I39" s="11">
        <f>'[1]13'!K$4*$E39/100</f>
        <v>2.88</v>
      </c>
      <c r="J39" s="10">
        <f>'[1]13'!M$4*$E39/100</f>
        <v>24.6</v>
      </c>
      <c r="K39" s="10">
        <f>'[1]13'!O$4*$E39/100</f>
        <v>66</v>
      </c>
      <c r="L39" s="11">
        <f>'[1]13'!R$4*$E39/100</f>
        <v>0.012</v>
      </c>
      <c r="M39" s="12">
        <f>'[1]13'!AA$4*$E39/100</f>
        <v>22.8</v>
      </c>
      <c r="N39" s="13">
        <f>'[1]13'!AI$4*$E39/100</f>
        <v>0.024</v>
      </c>
      <c r="O39" s="13">
        <f>'[1]13'!AJ$4*$E39/100</f>
        <v>0.09</v>
      </c>
      <c r="P39" s="10">
        <f>'[1]13'!AP$4*$E39/100</f>
        <v>0.6</v>
      </c>
      <c r="Q39" s="11">
        <f>'[1]13'!AW$4*$E39/100</f>
        <v>0</v>
      </c>
      <c r="R39" s="11">
        <f>'[1]13'!AX$4*$E39/100</f>
        <v>0.06</v>
      </c>
    </row>
    <row r="40" spans="3:18" ht="13.5">
      <c r="C40" s="1">
        <v>3003</v>
      </c>
      <c r="D40" t="s">
        <v>62</v>
      </c>
      <c r="E40">
        <v>8</v>
      </c>
      <c r="F40" s="10">
        <f>'[1]3'!G$4*$E40/100</f>
        <v>30.72</v>
      </c>
      <c r="G40" s="11">
        <f>'[1]3'!I$4*$E40/100</f>
        <v>0</v>
      </c>
      <c r="H40" s="11">
        <f>'[1]3'!J$4*$E40/100</f>
        <v>0</v>
      </c>
      <c r="I40" s="11">
        <f>'[1]3'!K$4*$E40/100</f>
        <v>7.936</v>
      </c>
      <c r="J40" s="10">
        <f>'[1]3'!M$4*$E40/100</f>
        <v>0.08</v>
      </c>
      <c r="K40" s="10">
        <f>'[1]3'!O$4*$E40/100</f>
        <v>0.08</v>
      </c>
      <c r="L40" s="11">
        <f>'[1]3'!R$4*$E40/100</f>
        <v>0</v>
      </c>
      <c r="M40" s="12">
        <f>'[1]3'!AA$4*$E40/100</f>
        <v>0</v>
      </c>
      <c r="N40" s="13">
        <f>'[1]3'!AI$4*$E40/100</f>
        <v>0</v>
      </c>
      <c r="O40" s="13">
        <f>'[1]3'!AJ$4*$E40/100</f>
        <v>0</v>
      </c>
      <c r="P40" s="10">
        <f>'[1]3'!AP$4*$E40/100</f>
        <v>0</v>
      </c>
      <c r="Q40" s="11">
        <f>'[1]3'!AW$4*$E40/100</f>
        <v>0</v>
      </c>
      <c r="R40" s="11">
        <f>'[1]3'!AX$4*$E40/100</f>
        <v>0</v>
      </c>
    </row>
    <row r="41" spans="3:18" ht="13.5">
      <c r="C41" s="1">
        <v>7035</v>
      </c>
      <c r="D41" t="s">
        <v>63</v>
      </c>
      <c r="E41">
        <v>15</v>
      </c>
      <c r="F41" s="10">
        <f>'[1]7'!G$37*$E41/100</f>
        <v>9.6</v>
      </c>
      <c r="G41" s="11">
        <f>'[1]7'!I$37*$E41/100</f>
        <v>0.075</v>
      </c>
      <c r="H41" s="11">
        <f>'[1]7'!J$37*$E41/100</f>
        <v>0.015</v>
      </c>
      <c r="I41" s="11">
        <f>'[1]7'!K$37*$E41/100</f>
        <v>2.295</v>
      </c>
      <c r="J41" s="10">
        <f>'[1]7'!M$37*$E41/100</f>
        <v>0.6</v>
      </c>
      <c r="K41" s="10">
        <f>'[1]7'!O$37*$E41/100</f>
        <v>1.2</v>
      </c>
      <c r="L41" s="11">
        <f>'[1]7'!R$37*$E41/100</f>
        <v>0.06</v>
      </c>
      <c r="M41" s="12">
        <f>'[1]7'!AA$37*$E41/100</f>
        <v>5.1</v>
      </c>
      <c r="N41" s="13">
        <f>'[1]7'!AI$37*$E41/100</f>
        <v>0.0075</v>
      </c>
      <c r="O41" s="13">
        <f>'[1]7'!AJ$37*$E41/100</f>
        <v>0.003</v>
      </c>
      <c r="P41" s="10">
        <f>'[1]7'!AP$37*$E41/100</f>
        <v>2.25</v>
      </c>
      <c r="Q41" s="11">
        <f>'[1]7'!AW$37*$E41/100</f>
        <v>0.075</v>
      </c>
      <c r="R41" s="11">
        <f>'[1]7'!AX$37*$E41/100</f>
        <v>0</v>
      </c>
    </row>
    <row r="42" spans="3:18" ht="13.5">
      <c r="C42" s="1">
        <v>7102</v>
      </c>
      <c r="D42" t="s">
        <v>64</v>
      </c>
      <c r="E42">
        <v>15</v>
      </c>
      <c r="F42" s="10">
        <f>'[1]7'!G$112*$E42/100</f>
        <v>12.6</v>
      </c>
      <c r="G42" s="11">
        <f>'[1]7'!I$112*$E42/100</f>
        <v>0.06</v>
      </c>
      <c r="H42" s="11">
        <f>'[1]7'!J$112*$E42/100</f>
        <v>0.015</v>
      </c>
      <c r="I42" s="11">
        <f>'[1]7'!K$112*$E42/100</f>
        <v>3.045</v>
      </c>
      <c r="J42" s="10">
        <f>'[1]7'!M$112*$E42/100</f>
        <v>0.15</v>
      </c>
      <c r="K42" s="10">
        <f>'[1]7'!O$112*$E42/100</f>
        <v>1.05</v>
      </c>
      <c r="L42" s="11">
        <f>'[1]7'!R$112*$E42/100</f>
        <v>0.045</v>
      </c>
      <c r="M42" s="12">
        <f>'[1]7'!AA$112*$E42/100</f>
        <v>0.15</v>
      </c>
      <c r="N42" s="13">
        <f>'[1]7'!AI$112*$E42/100</f>
        <v>0.0105</v>
      </c>
      <c r="O42" s="13">
        <f>'[1]7'!AJ$112*$E42/100</f>
        <v>0.0015</v>
      </c>
      <c r="P42" s="10">
        <f>'[1]7'!AP$112*$E42/100</f>
        <v>1.05</v>
      </c>
      <c r="Q42" s="11">
        <f>'[1]7'!AW$112*$E42/100</f>
        <v>0.075</v>
      </c>
      <c r="R42" s="11">
        <f>'[1]7'!AX$112*$E42/100</f>
        <v>0</v>
      </c>
    </row>
    <row r="43" spans="4:18" ht="13.5">
      <c r="D43" t="s">
        <v>65</v>
      </c>
      <c r="E43">
        <v>0.2</v>
      </c>
      <c r="F43" s="10"/>
      <c r="G43" s="11"/>
      <c r="H43" s="11"/>
      <c r="I43" s="11"/>
      <c r="J43" s="10"/>
      <c r="K43" s="10"/>
      <c r="L43" s="11"/>
      <c r="M43" s="12"/>
      <c r="N43" s="13"/>
      <c r="O43" s="13"/>
      <c r="P43" s="10"/>
      <c r="Q43" s="11"/>
      <c r="R43" s="11"/>
    </row>
    <row r="44" spans="4:18" ht="13.5">
      <c r="D44" t="s">
        <v>66</v>
      </c>
      <c r="E44">
        <f>SUM(E38:E42)</f>
        <v>98.06</v>
      </c>
      <c r="F44" s="10">
        <f aca="true" t="shared" si="4" ref="F44:R44">SUM(F38:F42)</f>
        <v>93.1218</v>
      </c>
      <c r="G44" s="11">
        <f t="shared" si="4"/>
        <v>2.115</v>
      </c>
      <c r="H44" s="11">
        <f t="shared" si="4"/>
        <v>2.31</v>
      </c>
      <c r="I44" s="11">
        <f t="shared" si="4"/>
        <v>16.1569</v>
      </c>
      <c r="J44" s="10">
        <f t="shared" si="4"/>
        <v>25.4312</v>
      </c>
      <c r="K44" s="10">
        <f t="shared" si="4"/>
        <v>68.336</v>
      </c>
      <c r="L44" s="11">
        <f t="shared" si="4"/>
        <v>0.11712</v>
      </c>
      <c r="M44" s="12">
        <f t="shared" si="4"/>
        <v>28.049999999999997</v>
      </c>
      <c r="N44" s="13">
        <f t="shared" si="4"/>
        <v>0.042</v>
      </c>
      <c r="O44" s="13">
        <f t="shared" si="4"/>
        <v>0.0945</v>
      </c>
      <c r="P44" s="10">
        <f t="shared" si="4"/>
        <v>3.9000000000000004</v>
      </c>
      <c r="Q44" s="11">
        <f t="shared" si="4"/>
        <v>0.15089999999999998</v>
      </c>
      <c r="R44" s="11">
        <f t="shared" si="4"/>
        <v>0.06</v>
      </c>
    </row>
    <row r="45" spans="4:18" ht="13.5">
      <c r="D45" t="s">
        <v>67</v>
      </c>
      <c r="E45">
        <f>SUM(E4:E8,E10:E18,E20:E28,E30:E35,E38:E42)</f>
        <v>728.5799999999999</v>
      </c>
      <c r="F45" s="10">
        <f aca="true" t="shared" si="5" ref="F45:R45">SUM(F4:F8,F10:F18,F20:F28,F30:F35,F38:F42)</f>
        <v>671.3796000000001</v>
      </c>
      <c r="G45" s="11">
        <f t="shared" si="5"/>
        <v>28.13064</v>
      </c>
      <c r="H45" s="11">
        <f t="shared" si="5"/>
        <v>18.24034</v>
      </c>
      <c r="I45" s="11">
        <f t="shared" si="5"/>
        <v>96.86326</v>
      </c>
      <c r="J45" s="10">
        <f t="shared" si="5"/>
        <v>1329.1069999999997</v>
      </c>
      <c r="K45" s="10">
        <f t="shared" si="5"/>
        <v>310.526</v>
      </c>
      <c r="L45" s="11">
        <f t="shared" si="5"/>
        <v>5.694439999999998</v>
      </c>
      <c r="M45" s="12">
        <f t="shared" si="5"/>
        <v>336.96500000000003</v>
      </c>
      <c r="N45" s="13">
        <f t="shared" si="5"/>
        <v>0.46989600000000004</v>
      </c>
      <c r="O45" s="13">
        <f t="shared" si="5"/>
        <v>0.5700699999999999</v>
      </c>
      <c r="P45" s="10">
        <f t="shared" si="5"/>
        <v>66.62</v>
      </c>
      <c r="Q45" s="11">
        <f t="shared" si="5"/>
        <v>7.446300000000002</v>
      </c>
      <c r="R45" s="11">
        <f t="shared" si="5"/>
        <v>3.368</v>
      </c>
    </row>
    <row r="47" spans="6:18" ht="13.5">
      <c r="F47" s="10"/>
      <c r="G47" s="11"/>
      <c r="H47" s="11"/>
      <c r="I47" s="11"/>
      <c r="J47" s="10"/>
      <c r="K47" s="10"/>
      <c r="L47" s="11"/>
      <c r="M47" s="12"/>
      <c r="N47" s="13"/>
      <c r="O47" s="13"/>
      <c r="P47" s="10"/>
      <c r="Q47" s="11"/>
      <c r="R47" s="11"/>
    </row>
    <row r="48" spans="6:18" ht="13.5">
      <c r="F48" s="10"/>
      <c r="G48" s="11"/>
      <c r="H48" s="11"/>
      <c r="I48" s="11"/>
      <c r="J48" s="10"/>
      <c r="K48" s="10"/>
      <c r="L48" s="11"/>
      <c r="M48" s="12"/>
      <c r="N48" s="13"/>
      <c r="O48" s="13"/>
      <c r="P48" s="10"/>
      <c r="Q48" s="11"/>
      <c r="R48" s="11"/>
    </row>
    <row r="49" spans="6:18" ht="13.5"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1" spans="6:18" ht="13.5"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2008-09-03T09:39:19Z</dcterms:created>
  <dcterms:modified xsi:type="dcterms:W3CDTF">2008-09-03T09:39:38Z</dcterms:modified>
  <cp:category/>
  <cp:version/>
  <cp:contentType/>
  <cp:contentStatus/>
</cp:coreProperties>
</file>